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152" activeTab="0"/>
  </bookViews>
  <sheets>
    <sheet name="Financial Position" sheetId="1" r:id="rId1"/>
    <sheet name="Financial Performance" sheetId="2" r:id="rId2"/>
    <sheet name="Changes in Net Assets Equity" sheetId="3" r:id="rId3"/>
    <sheet name="Cash Flows" sheetId="4" r:id="rId4"/>
  </sheets>
  <definedNames>
    <definedName name="_xlnm.Print_Area" localSheetId="3">'Cash Flows'!$C$1:$F$228</definedName>
    <definedName name="_xlnm.Print_Area" localSheetId="2">'Changes in Net Assets Equity'!$A$1:$C$26</definedName>
    <definedName name="_xlnm.Print_Area" localSheetId="1">'Financial Performance'!$A$1:$H$32</definedName>
    <definedName name="_xlnm.Print_Area" localSheetId="0">'Financial Position'!$A$1:$I$40</definedName>
    <definedName name="_xlnm.Print_Titles" localSheetId="1">'Financial Performance'!$1:$6</definedName>
    <definedName name="_xlnm.Print_Titles" localSheetId="0">'Financial Position'!$1:$6</definedName>
    <definedName name="temp1">#REF!</definedName>
  </definedNames>
  <calcPr fullCalcOnLoad="1"/>
</workbook>
</file>

<file path=xl/sharedStrings.xml><?xml version="1.0" encoding="utf-8"?>
<sst xmlns="http://schemas.openxmlformats.org/spreadsheetml/2006/main" count="535" uniqueCount="282">
  <si>
    <t>Agency</t>
  </si>
  <si>
    <t>SENATE ELECTORAL TRIBUNAL</t>
  </si>
  <si>
    <t>STATEMENT OF CASH FLOWS</t>
  </si>
  <si>
    <t>GENERAL FUND</t>
  </si>
  <si>
    <t>Year</t>
  </si>
  <si>
    <t>FOR THE YEAR ENDED DECEMBER 31, 2014</t>
  </si>
  <si>
    <t>Book</t>
  </si>
  <si>
    <t>Cash Flows From Operating Activities</t>
  </si>
  <si>
    <t>Cash Inflows</t>
  </si>
  <si>
    <t>Receipt of Notice of Cash Allocation</t>
  </si>
  <si>
    <t>xxx</t>
  </si>
  <si>
    <t>Receipt of Notice of Transfer of Cash Allocation</t>
  </si>
  <si>
    <t>Receipt of NCA for Trust and other receipts</t>
  </si>
  <si>
    <t>Receipt of Working Fund for Foreign-Assisted Projects</t>
  </si>
  <si>
    <t>Collection of Income/Revenues</t>
  </si>
  <si>
    <t>Collection of tax revenue</t>
  </si>
  <si>
    <t>Collection of service and business income</t>
  </si>
  <si>
    <t>Collection of other income</t>
  </si>
  <si>
    <t>Receipt of shares, grants and donations</t>
  </si>
  <si>
    <t>Receipt of prior years' income</t>
  </si>
  <si>
    <t>Receipt of Assistance and Subsidy from Other NGAs, LGUs and GOCCs</t>
  </si>
  <si>
    <t>Subsidy from Other National Government Agencies</t>
  </si>
  <si>
    <t>Assistance from Local Government Units</t>
  </si>
  <si>
    <t xml:space="preserve">Assistance from Government-Owned and/or Controlled Corporations </t>
  </si>
  <si>
    <t>Collection of Receivables</t>
  </si>
  <si>
    <t>Collection of  loans and receivables</t>
  </si>
  <si>
    <t>Collection of lease receivables</t>
  </si>
  <si>
    <t>Collection of receivable from audit disallowances</t>
  </si>
  <si>
    <t>Collection of other receivables</t>
  </si>
  <si>
    <t>Receipt of Inter-Agency Fund Transfers</t>
  </si>
  <si>
    <t>Receipt of cash for the account of NGAs/LGUs/GOCCs</t>
  </si>
  <si>
    <t>Receipt of funds for the implementation of projects from NGAs/LGUs/GOCCs</t>
  </si>
  <si>
    <t>Receipt of funds for other inter-agency transactions</t>
  </si>
  <si>
    <t>Receipt of Intra-Agency Fund Transfers</t>
  </si>
  <si>
    <t>Receipt of funds from CO/Bureaus/ROs/Ous for implementation of programs/projects</t>
  </si>
  <si>
    <t>Receipt of working fund for foreign-assisted projects</t>
  </si>
  <si>
    <t>Receipt of funds for other intra-agency transactions</t>
  </si>
  <si>
    <t>Receipt of Trust Liabilities</t>
  </si>
  <si>
    <t>Receipt of Disaster Risk Reduction and Management Fund</t>
  </si>
  <si>
    <t xml:space="preserve">Receipt of bail bonds </t>
  </si>
  <si>
    <t>Receipt of guaranty/security deposits</t>
  </si>
  <si>
    <t>Receipt of customers' deposits</t>
  </si>
  <si>
    <t>Collection of other trust receipts</t>
  </si>
  <si>
    <t>Other Receipts</t>
  </si>
  <si>
    <t>Advance collection of income</t>
  </si>
  <si>
    <t>Receipt of deposits on Letter of Credits</t>
  </si>
  <si>
    <t>Receipt of refund of guaranty deposits</t>
  </si>
  <si>
    <t>Receipt of payment for liquidated damages</t>
  </si>
  <si>
    <t>Unused Petty Cash Fund</t>
  </si>
  <si>
    <t>Other deferred credits</t>
  </si>
  <si>
    <t>Refund of overpayment of Personnel Services</t>
  </si>
  <si>
    <t>Refund of overpayment of Maintenance and Other Operating Expenses</t>
  </si>
  <si>
    <t>Receipt of refund of cash advances</t>
  </si>
  <si>
    <t>Proceeds from terminated treasury bills</t>
  </si>
  <si>
    <t>Collection from trust receipts from entities other than NGAs/LGUs/GOCCs</t>
  </si>
  <si>
    <t>Other miscellaneous receipts</t>
  </si>
  <si>
    <t>Adjustments</t>
  </si>
  <si>
    <t>Restoration of cash for cancelled/lost/stale checks/ADA</t>
  </si>
  <si>
    <t>Restoration of cash for unreleased checks</t>
  </si>
  <si>
    <t>Other adjustments - Inflow</t>
  </si>
  <si>
    <t>Total Cash Inflows</t>
  </si>
  <si>
    <t>Cash Outflows</t>
  </si>
  <si>
    <t>Replenishment of Negotiated MDS Checks (for BTr)</t>
  </si>
  <si>
    <t>Remittance to National Treasury</t>
  </si>
  <si>
    <t>Payment of Expenses</t>
  </si>
  <si>
    <t>Payment of personnel services</t>
  </si>
  <si>
    <t>Payment of maintenance and other operating expenses</t>
  </si>
  <si>
    <t>Payment of financial expenses</t>
  </si>
  <si>
    <t>Liquidation of prior year's cash advances</t>
  </si>
  <si>
    <t>Purchase of Inventories</t>
  </si>
  <si>
    <t>Purchase of inventories for sale</t>
  </si>
  <si>
    <t>Purchase of inventories for distribution</t>
  </si>
  <si>
    <t>Purchase of inventory held for consumption</t>
  </si>
  <si>
    <t>Purchase of raw materials inventory</t>
  </si>
  <si>
    <t>Purchase of Consumable Biological Assets</t>
  </si>
  <si>
    <t>Purchase of livestock held for consumption/sale/distribution</t>
  </si>
  <si>
    <t>Purchase of trees, plants and crops held for consumption/sale/distribution</t>
  </si>
  <si>
    <t>Purchase of aquaculture</t>
  </si>
  <si>
    <t>Purchase of other consumable biological assets</t>
  </si>
  <si>
    <t>Grant of Cash Advances</t>
  </si>
  <si>
    <t>Advances for operating expenses</t>
  </si>
  <si>
    <t>Advances for payroll</t>
  </si>
  <si>
    <t>Advances for special purpose/time-bound undertakings</t>
  </si>
  <si>
    <t>Advances to officers and employees</t>
  </si>
  <si>
    <t>Prepayments</t>
  </si>
  <si>
    <t>Advances to Contractors for repair and maintenance of property, plant and equipment (not capitalizable)</t>
  </si>
  <si>
    <t>Prepaid Rent</t>
  </si>
  <si>
    <t>Prepaid Registration</t>
  </si>
  <si>
    <t>Prepaid Interest</t>
  </si>
  <si>
    <t>Prepaid Insurance</t>
  </si>
  <si>
    <t>Other Prepayments</t>
  </si>
  <si>
    <t>Refund of Deposits</t>
  </si>
  <si>
    <t>Payment of deposits on letter of credits</t>
  </si>
  <si>
    <t>Payment of guaranty deposits</t>
  </si>
  <si>
    <t>Payment of other deposits</t>
  </si>
  <si>
    <t>Remittance of Personnel Benefit Contributions and Mandatory Deductions</t>
  </si>
  <si>
    <t xml:space="preserve">Remittance of taxes withheld not covered by TRA </t>
  </si>
  <si>
    <t>Remittance to GSIS/Pag-IBIG/PhilHealth</t>
  </si>
  <si>
    <t xml:space="preserve">Remittance of personnel benefits contributions </t>
  </si>
  <si>
    <t>Remittance of other payables</t>
  </si>
  <si>
    <t>Grant of Financial Assistance/Subsidy</t>
  </si>
  <si>
    <t>Subsidy to NGAs</t>
  </si>
  <si>
    <t>Grant of financial assistance to NGAs/LGUs/GOCCs</t>
  </si>
  <si>
    <t xml:space="preserve">Grant of financial assistance to NGOs/POs </t>
  </si>
  <si>
    <t>Payment of Internal Revenue Allotment</t>
  </si>
  <si>
    <t>Grant of other subsidies</t>
  </si>
  <si>
    <t>Release of Inter-Agency Fund Transfers</t>
  </si>
  <si>
    <t>Advances to Procurement Service</t>
  </si>
  <si>
    <t>Advances to other NGAs/GOCCs/LGUs for purchase of goods/services as authorized by law</t>
  </si>
  <si>
    <t>Release of funds to NGAs, GOCCs, LGUs for the implementation of projects</t>
  </si>
  <si>
    <t>Release of other inter-agency fund transfers</t>
  </si>
  <si>
    <t>Release of Intra-Agency Fund Transfers</t>
  </si>
  <si>
    <t>Issuance of Working Fund to foreign service posts and regional consular offices</t>
  </si>
  <si>
    <t>Issuance of NTCA by CO/ROs to ROs/OUs</t>
  </si>
  <si>
    <t>Issuance of funding checks by HO/CO/ROs to ROs/OUs</t>
  </si>
  <si>
    <t>Release of other intra-agency fund transfers</t>
  </si>
  <si>
    <t>Other Disbursements</t>
  </si>
  <si>
    <t xml:space="preserve">Refund of excess income </t>
  </si>
  <si>
    <t>Refund of excess Working Fund/fund transfers/Trust Fund</t>
  </si>
  <si>
    <t>Refund of bail bond</t>
  </si>
  <si>
    <t>Refund of guaranty/security deposits</t>
  </si>
  <si>
    <t>Refund of customers'deposit</t>
  </si>
  <si>
    <t>Refund of cash advances</t>
  </si>
  <si>
    <t>Other disbursements</t>
  </si>
  <si>
    <t>Reversal of Unutilized NCA</t>
  </si>
  <si>
    <t>Reversion/Return of unused NCA</t>
  </si>
  <si>
    <t>Adjustment for dishonored checks</t>
  </si>
  <si>
    <t>Adjustment for cash shortage</t>
  </si>
  <si>
    <t>Reversing entry for unreleased checks in previous year</t>
  </si>
  <si>
    <t>Other adjustments - Outflow</t>
  </si>
  <si>
    <t>Total Cash Outflows</t>
  </si>
  <si>
    <t>Cash Flows from Investing Activities</t>
  </si>
  <si>
    <t>Proceeds from Sale of Investment Property</t>
  </si>
  <si>
    <t>Proceed from Sale/Disposal of Property, Plant and Equipment</t>
  </si>
  <si>
    <t>Sale of Investments</t>
  </si>
  <si>
    <t>Proceed from sale of stocks/bonds/marketable securities</t>
  </si>
  <si>
    <t>Sale of investment in joint venture</t>
  </si>
  <si>
    <t>Sale of investment in associates</t>
  </si>
  <si>
    <t>Sale of other investments</t>
  </si>
  <si>
    <t>Receipt of Cash Dividends</t>
  </si>
  <si>
    <t>Proceeds from Matured/Return of Investments</t>
  </si>
  <si>
    <t>Redemption of long term investments</t>
  </si>
  <si>
    <t>Proceeds from matured investments</t>
  </si>
  <si>
    <t>Proceeds from the return on investment in joint venture</t>
  </si>
  <si>
    <t>Proceeds from the return on investment in associates</t>
  </si>
  <si>
    <t>Collection of Long-Term Loans</t>
  </si>
  <si>
    <t>Repayment of long term-loans by GOCC/GFI</t>
  </si>
  <si>
    <t xml:space="preserve">Collection of long-term loans </t>
  </si>
  <si>
    <t>Proceed from Sale of Other Assets</t>
  </si>
  <si>
    <t>Purchase/Construction of Investment Property</t>
  </si>
  <si>
    <t xml:space="preserve">Purchase/Construction of Property, Plant and Equipment </t>
  </si>
  <si>
    <t>Purchase of land</t>
  </si>
  <si>
    <t>Payment for land improvements</t>
  </si>
  <si>
    <t>Construction of infrastructure assets</t>
  </si>
  <si>
    <t>Construction of buildings and other structures</t>
  </si>
  <si>
    <t>Purchase of  machinery  and equipment</t>
  </si>
  <si>
    <t>Purchase of transportation equipment</t>
  </si>
  <si>
    <t>Purchase of furniture, fixtures and books</t>
  </si>
  <si>
    <t>Payments for leased assets improvements</t>
  </si>
  <si>
    <t>Construction in progress</t>
  </si>
  <si>
    <t>Construction/Acquistion of heritage assets</t>
  </si>
  <si>
    <t>Purchase of other property, plant and equipment</t>
  </si>
  <si>
    <t>Payment of right-of-way</t>
  </si>
  <si>
    <t>Advances to contractors</t>
  </si>
  <si>
    <t>Payment of guaranty deposit</t>
  </si>
  <si>
    <t>Payment of retention fee to contractors</t>
  </si>
  <si>
    <t>Payment of other fees charged to the projects</t>
  </si>
  <si>
    <t>Payment of incidental expenses</t>
  </si>
  <si>
    <t>Payment for rehabilitation of property, plant and equipment (capitalized repair)</t>
  </si>
  <si>
    <t>Payment of accounts payable for the construction of property, plant and equipment</t>
  </si>
  <si>
    <t>Investments</t>
  </si>
  <si>
    <t>Investment in stocks/bonds/marketable securities</t>
  </si>
  <si>
    <t>Investment in GOCC/GFI</t>
  </si>
  <si>
    <t>Investment in joint venture</t>
  </si>
  <si>
    <t>Investment in associates</t>
  </si>
  <si>
    <t>Other long-term investments</t>
  </si>
  <si>
    <t>Purchase of Bearer Biological Assets</t>
  </si>
  <si>
    <t>Purchase of breeding stocks</t>
  </si>
  <si>
    <t>Purchase of livestock</t>
  </si>
  <si>
    <t>Purchase of trees, plants and crops</t>
  </si>
  <si>
    <t>Purchase of other bearer biological assets</t>
  </si>
  <si>
    <t>Purchase of Intangible Assets</t>
  </si>
  <si>
    <t>Purchase of computer software</t>
  </si>
  <si>
    <t>Purchase of other intangible assets</t>
  </si>
  <si>
    <t>Grant of Loans</t>
  </si>
  <si>
    <t>Release of funds for sub-loans</t>
  </si>
  <si>
    <t>Grant of loans</t>
  </si>
  <si>
    <t>Cash Flows From Financing Activities</t>
  </si>
  <si>
    <t>Proceeds from issuance of bills and bonds</t>
  </si>
  <si>
    <t>Proceeds from issuance of bill</t>
  </si>
  <si>
    <t>Proceeds from issuance of bonds</t>
  </si>
  <si>
    <t>Proceeds from Domestic and Foreign Loans</t>
  </si>
  <si>
    <t>Proceeds from issuance of notes payable</t>
  </si>
  <si>
    <t>Proceeds from domestic loans</t>
  </si>
  <si>
    <t>Proceeds from foreign loans</t>
  </si>
  <si>
    <t>Payment of Long-Term Liabilities</t>
  </si>
  <si>
    <t>Payment of notes payable</t>
  </si>
  <si>
    <t>Payment of domestic loans</t>
  </si>
  <si>
    <t>Payment of foreign loans</t>
  </si>
  <si>
    <t>Payment of finance lease payable</t>
  </si>
  <si>
    <t>Payment of other long-term liabilities</t>
  </si>
  <si>
    <t>Redemption of Bills/Bonds Issued</t>
  </si>
  <si>
    <t>Payment for redemption of treasury bills</t>
  </si>
  <si>
    <t>Payment for redemption of bonds</t>
  </si>
  <si>
    <t>Payment of Interest Expense (BTR/NG Debt)</t>
  </si>
  <si>
    <t>Effects of Exchange Rate Changes on Cash and Cash Equivalents</t>
  </si>
  <si>
    <t>Revenue</t>
  </si>
  <si>
    <t>Service and Business Income</t>
  </si>
  <si>
    <t>Gains</t>
  </si>
  <si>
    <t>Total Revenue</t>
  </si>
  <si>
    <t>Personnel Services</t>
  </si>
  <si>
    <t>Maintenance and Other Operating Expenses</t>
  </si>
  <si>
    <t>Financial Expenses</t>
  </si>
  <si>
    <t>Non-Cash Expenses</t>
  </si>
  <si>
    <t>Losses</t>
  </si>
  <si>
    <t>Sale of Assets</t>
  </si>
  <si>
    <t>STATEMENT OF FINANCIAL PERFORMANCE</t>
  </si>
  <si>
    <t>For theYear Ended December 31, 2014</t>
  </si>
  <si>
    <t>Note</t>
  </si>
  <si>
    <t>Less: Current Operating Expenses</t>
  </si>
  <si>
    <t>Direct Costs</t>
  </si>
  <si>
    <t>Total Current Operating Expenses</t>
  </si>
  <si>
    <t>Surplus/(Deficit) from Current Operations</t>
  </si>
  <si>
    <t>Net Financial Assistance/Subsidy</t>
  </si>
  <si>
    <t>Surplus/(Deficit) for the period</t>
  </si>
  <si>
    <t xml:space="preserve">STATEMENT OF CHANGES IN NET ASSETS/EQUITY </t>
  </si>
  <si>
    <t>FOR THE YEAR ENDED DECEMBER 31, 20X2</t>
  </si>
  <si>
    <t>Accumulated Surplus/(Deficit)</t>
  </si>
  <si>
    <t>Changes in accounting policy</t>
  </si>
  <si>
    <t>(xxx)</t>
  </si>
  <si>
    <t>Prior Period Adjustments/Unrecorded Income and Expenses</t>
  </si>
  <si>
    <t>Other Adjustments</t>
  </si>
  <si>
    <t>Restated balance</t>
  </si>
  <si>
    <t>Changes in net assets/equity for Calendar Year 2014</t>
  </si>
  <si>
    <t xml:space="preserve">Adjustment of net revenue recognized directly in net assets/equity </t>
  </si>
  <si>
    <t>Surplus for the period</t>
  </si>
  <si>
    <t>Total recognized revenue and expense for the period</t>
  </si>
  <si>
    <t xml:space="preserve">Others </t>
  </si>
  <si>
    <t xml:space="preserve">*1 -  Net revenue deposited with the National Treasury (revenue including constructive receipt of income by DFA </t>
  </si>
  <si>
    <t>and income of BIR remitted by agencies  thru TRA)</t>
  </si>
  <si>
    <t xml:space="preserve">*2 -  Direct adjustments to Net Assets/Equity which are not revenue or expense (e.g. transfer of PPE from one unit </t>
  </si>
  <si>
    <t>of the agency to another directly charged to Accumulated Surplus/(Deficit))</t>
  </si>
  <si>
    <t>AS OF DECEMBER 31, 2014</t>
  </si>
  <si>
    <t>ASSETS</t>
  </si>
  <si>
    <t>Current Assets</t>
  </si>
  <si>
    <t>Cash and Cash Equivalents</t>
  </si>
  <si>
    <t>Receivables</t>
  </si>
  <si>
    <t>Inventories</t>
  </si>
  <si>
    <t>Other Assets</t>
  </si>
  <si>
    <t>Total Current Assets</t>
  </si>
  <si>
    <t>Non - Current Assets</t>
  </si>
  <si>
    <t>Property, Plant and Equipment</t>
  </si>
  <si>
    <t>Intangible Assets</t>
  </si>
  <si>
    <t>Guaranty Deposits</t>
  </si>
  <si>
    <t>Total Non-Current Assets</t>
  </si>
  <si>
    <t>TOTAL ASSETS</t>
  </si>
  <si>
    <t>Current Liabilities</t>
  </si>
  <si>
    <t xml:space="preserve">Financial  Liabilities </t>
  </si>
  <si>
    <t>Inter-Agency Payables</t>
  </si>
  <si>
    <t>Other Payables</t>
  </si>
  <si>
    <t>Total Liabilities</t>
  </si>
  <si>
    <t>Net Assets/Equity</t>
  </si>
  <si>
    <t>Equity</t>
  </si>
  <si>
    <t>Total Net Assets/Equity</t>
  </si>
  <si>
    <t>TOTAL LIABILITIES AND NET ASSETS/EQUITY</t>
  </si>
  <si>
    <t xml:space="preserve"> </t>
  </si>
  <si>
    <t>Amount</t>
  </si>
  <si>
    <t xml:space="preserve"> STATEMENT OF FINANCIAL POSITION</t>
  </si>
  <si>
    <t>3.5, 3.6, 7</t>
  </si>
  <si>
    <t>Other Non-Current Assets</t>
  </si>
  <si>
    <t xml:space="preserve">LIABILITIES </t>
  </si>
  <si>
    <t>12.c</t>
  </si>
  <si>
    <t>Interest Income</t>
  </si>
  <si>
    <t xml:space="preserve">Balance at December 31, 2014  </t>
  </si>
  <si>
    <t>Net Cash Provided by (Used in) Operating Activities</t>
  </si>
  <si>
    <t>Net Cash Provided By (Used In) Investing Activities</t>
  </si>
  <si>
    <t>Net Cash Provided By (Used In) Financing Activities</t>
  </si>
  <si>
    <t>Increase/(Decrease) in Cash and Cash Equivalent</t>
  </si>
  <si>
    <t>Cash and Cash Equivalent, January 1, 2014</t>
  </si>
  <si>
    <t>Cash and Cash Equivalent, December 31, 2014</t>
  </si>
  <si>
    <t>Payment of expenses pertaining to/incurred in prior years</t>
  </si>
  <si>
    <t>Balance at January 1, 2014</t>
  </si>
</sst>
</file>

<file path=xl/styles.xml><?xml version="1.0" encoding="utf-8"?>
<styleSheet xmlns="http://schemas.openxmlformats.org/spreadsheetml/2006/main">
  <numFmts count="43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409]dddd\,\ mmmm\ dd\,\ yyyy"/>
    <numFmt numFmtId="171" formatCode="[$-409]mmmm\ d\,\ yyyy;@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_(* #,##0.0000000_);_(* \(#,##0.0000000\);_(* &quot;-&quot;??_);_(@_)"/>
    <numFmt numFmtId="177" formatCode="_(* #,##0.0000_);_(* \(#,##0.0000\);_(* &quot;-&quot;????_);_(@_)"/>
    <numFmt numFmtId="178" formatCode="0.0"/>
    <numFmt numFmtId="179" formatCode="0.000"/>
    <numFmt numFmtId="180" formatCode="0.0000"/>
    <numFmt numFmtId="181" formatCode="0.00000"/>
    <numFmt numFmtId="182" formatCode="0.000000"/>
    <numFmt numFmtId="183" formatCode="0.0000000"/>
    <numFmt numFmtId="184" formatCode="0.00000000"/>
    <numFmt numFmtId="185" formatCode="0.000000000"/>
    <numFmt numFmtId="186" formatCode="0\-00\-00\-000"/>
    <numFmt numFmtId="187" formatCode="#,##0.0"/>
    <numFmt numFmtId="188" formatCode="0.00_);\(0.0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_(* #,##0.00_);_(* \(#,##0.00\);_(* &quot;-&quot;??_)"/>
    <numFmt numFmtId="194" formatCode="_(* #,##0_);_(* \(#,##0\);_(* &quot;-&quot;??_);_(@_)"/>
    <numFmt numFmtId="195" formatCode="_(* #,##0.0_);_(* \(#,##0.0\);_(* &quot;-&quot;??_);_(@_)"/>
    <numFmt numFmtId="196" formatCode="_(* #,##0.00000000_);_(* \(#,##0.00000000\);_(* &quot;-&quot;??_);_(@_)"/>
    <numFmt numFmtId="197" formatCode="_(* #,##0.000000000_);_(* \(#,##0.000000000\);_(* &quot;-&quot;??_);_(@_)"/>
    <numFmt numFmtId="198" formatCode="_(* #,##0.0000000000_);_(* \(#,##0.00000000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vertAlign val="superscript"/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u val="singleAccounting"/>
      <sz val="12"/>
      <name val="Times New Roman"/>
      <family val="1"/>
    </font>
    <font>
      <b/>
      <u val="singleAccounting"/>
      <sz val="12"/>
      <name val="Times New Roman"/>
      <family val="1"/>
    </font>
    <font>
      <b/>
      <u val="double"/>
      <sz val="12"/>
      <name val="Times New Roman"/>
      <family val="1"/>
    </font>
    <font>
      <u val="doubleAccounting"/>
      <sz val="12"/>
      <name val="Times New Roman"/>
      <family val="1"/>
    </font>
    <font>
      <b/>
      <sz val="12"/>
      <color indexed="10"/>
      <name val="Times New Roman"/>
      <family val="1"/>
    </font>
    <font>
      <sz val="9"/>
      <color indexed="8"/>
      <name val="Arial"/>
      <family val="0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21" fillId="0" borderId="0" xfId="59" applyFont="1" applyFill="1" applyAlignment="1">
      <alignment horizontal="left" vertical="center" wrapText="1"/>
      <protection/>
    </xf>
    <xf numFmtId="0" fontId="21" fillId="0" borderId="0" xfId="59" applyFont="1" applyFill="1" applyAlignment="1">
      <alignment horizontal="left"/>
      <protection/>
    </xf>
    <xf numFmtId="0" fontId="21" fillId="0" borderId="0" xfId="59" applyFont="1" applyFill="1">
      <alignment/>
      <protection/>
    </xf>
    <xf numFmtId="43" fontId="21" fillId="0" borderId="0" xfId="42" applyFont="1" applyFill="1" applyAlignment="1">
      <alignment/>
    </xf>
    <xf numFmtId="0" fontId="21" fillId="0" borderId="0" xfId="59" applyFont="1" applyFill="1" applyBorder="1" applyAlignment="1">
      <alignment horizontal="left"/>
      <protection/>
    </xf>
    <xf numFmtId="0" fontId="21" fillId="0" borderId="0" xfId="59" applyFont="1" applyFill="1" applyAlignment="1">
      <alignment/>
      <protection/>
    </xf>
    <xf numFmtId="0" fontId="22" fillId="0" borderId="0" xfId="59" applyFont="1" applyFill="1">
      <alignment/>
      <protection/>
    </xf>
    <xf numFmtId="0" fontId="22" fillId="0" borderId="0" xfId="59" applyFont="1" applyFill="1" applyAlignment="1">
      <alignment horizontal="left"/>
      <protection/>
    </xf>
    <xf numFmtId="0" fontId="0" fillId="0" borderId="0" xfId="61" applyFont="1">
      <alignment/>
      <protection/>
    </xf>
    <xf numFmtId="0" fontId="0" fillId="0" borderId="0" xfId="61" applyFont="1" applyAlignment="1">
      <alignment horizontal="center"/>
      <protection/>
    </xf>
    <xf numFmtId="0" fontId="24" fillId="0" borderId="0" xfId="61" applyFont="1" applyAlignment="1">
      <alignment/>
      <protection/>
    </xf>
    <xf numFmtId="43" fontId="0" fillId="0" borderId="0" xfId="42" applyFont="1" applyAlignment="1">
      <alignment/>
    </xf>
    <xf numFmtId="0" fontId="24" fillId="0" borderId="0" xfId="61" applyFont="1">
      <alignment/>
      <protection/>
    </xf>
    <xf numFmtId="0" fontId="0" fillId="0" borderId="0" xfId="61" applyFont="1" applyFill="1">
      <alignment/>
      <protection/>
    </xf>
    <xf numFmtId="0" fontId="25" fillId="0" borderId="0" xfId="61" applyFont="1" applyAlignment="1">
      <alignment horizontal="center"/>
      <protection/>
    </xf>
    <xf numFmtId="0" fontId="26" fillId="0" borderId="0" xfId="60" applyFont="1">
      <alignment/>
      <protection/>
    </xf>
    <xf numFmtId="0" fontId="27" fillId="0" borderId="0" xfId="60" applyFont="1" applyAlignment="1">
      <alignment horizontal="center"/>
      <protection/>
    </xf>
    <xf numFmtId="0" fontId="27" fillId="0" borderId="0" xfId="60" applyFont="1" applyAlignment="1">
      <alignment horizontal="left"/>
      <protection/>
    </xf>
    <xf numFmtId="0" fontId="26" fillId="0" borderId="0" xfId="60" applyFont="1" applyBorder="1" applyAlignment="1">
      <alignment horizontal="center"/>
      <protection/>
    </xf>
    <xf numFmtId="0" fontId="27" fillId="0" borderId="0" xfId="60" applyFont="1" applyBorder="1">
      <alignment/>
      <protection/>
    </xf>
    <xf numFmtId="0" fontId="28" fillId="0" borderId="0" xfId="60" applyFont="1">
      <alignment/>
      <protection/>
    </xf>
    <xf numFmtId="0" fontId="28" fillId="0" borderId="0" xfId="60" applyFont="1" applyBorder="1" applyAlignment="1">
      <alignment horizontal="center"/>
      <protection/>
    </xf>
    <xf numFmtId="0" fontId="26" fillId="0" borderId="10" xfId="60" applyFont="1" applyBorder="1">
      <alignment/>
      <protection/>
    </xf>
    <xf numFmtId="0" fontId="29" fillId="0" borderId="0" xfId="60" applyFont="1" applyBorder="1" applyAlignment="1">
      <alignment horizontal="left"/>
      <protection/>
    </xf>
    <xf numFmtId="0" fontId="29" fillId="0" borderId="0" xfId="60" applyFont="1" applyBorder="1" applyAlignment="1">
      <alignment horizontal="left" wrapText="1" indent="3"/>
      <protection/>
    </xf>
    <xf numFmtId="194" fontId="26" fillId="0" borderId="0" xfId="42" applyNumberFormat="1" applyFont="1" applyAlignment="1">
      <alignment/>
    </xf>
    <xf numFmtId="0" fontId="22" fillId="0" borderId="0" xfId="58" applyFont="1" applyFill="1" applyAlignment="1">
      <alignment horizontal="center"/>
      <protection/>
    </xf>
    <xf numFmtId="0" fontId="21" fillId="0" borderId="0" xfId="58" applyFont="1" applyFill="1">
      <alignment/>
      <protection/>
    </xf>
    <xf numFmtId="0" fontId="22" fillId="0" borderId="0" xfId="58" applyFont="1" applyFill="1" applyBorder="1" applyAlignment="1">
      <alignment horizontal="left"/>
      <protection/>
    </xf>
    <xf numFmtId="0" fontId="22" fillId="0" borderId="0" xfId="58" applyFont="1" applyFill="1" applyAlignment="1">
      <alignment horizontal="left"/>
      <protection/>
    </xf>
    <xf numFmtId="0" fontId="21" fillId="0" borderId="0" xfId="58" applyFont="1" applyFill="1" applyAlignment="1">
      <alignment horizontal="center"/>
      <protection/>
    </xf>
    <xf numFmtId="0" fontId="21" fillId="0" borderId="0" xfId="58" applyFont="1" applyFill="1" applyBorder="1" applyAlignment="1">
      <alignment horizontal="center"/>
      <protection/>
    </xf>
    <xf numFmtId="43" fontId="21" fillId="0" borderId="0" xfId="42" applyFont="1" applyFill="1" applyAlignment="1">
      <alignment horizontal="center"/>
    </xf>
    <xf numFmtId="0" fontId="21" fillId="0" borderId="0" xfId="58" applyFont="1" applyFill="1" applyAlignment="1">
      <alignment horizontal="left"/>
      <protection/>
    </xf>
    <xf numFmtId="0" fontId="22" fillId="0" borderId="0" xfId="58" applyFont="1" applyFill="1" applyBorder="1" applyAlignment="1">
      <alignment horizontal="center"/>
      <protection/>
    </xf>
    <xf numFmtId="0" fontId="21" fillId="0" borderId="0" xfId="58" applyFont="1" applyFill="1" applyBorder="1">
      <alignment/>
      <protection/>
    </xf>
    <xf numFmtId="0" fontId="21" fillId="0" borderId="0" xfId="58" applyFont="1" applyFill="1" applyBorder="1" applyAlignment="1" quotePrefix="1">
      <alignment horizontal="left" vertical="top" wrapText="1"/>
      <protection/>
    </xf>
    <xf numFmtId="0" fontId="21" fillId="0" borderId="0" xfId="58" applyFont="1" applyFill="1" applyBorder="1" applyAlignment="1">
      <alignment horizontal="justify"/>
      <protection/>
    </xf>
    <xf numFmtId="0" fontId="22" fillId="0" borderId="0" xfId="58" applyFont="1" applyFill="1" applyBorder="1" applyAlignment="1">
      <alignment horizontal="left" vertical="top"/>
      <protection/>
    </xf>
    <xf numFmtId="0" fontId="21" fillId="0" borderId="0" xfId="58" applyFont="1" applyFill="1" applyBorder="1" applyAlignment="1">
      <alignment horizontal="left"/>
      <protection/>
    </xf>
    <xf numFmtId="0" fontId="21" fillId="0" borderId="0" xfId="58" applyFont="1" applyFill="1" applyBorder="1" applyAlignment="1" quotePrefix="1">
      <alignment horizontal="left"/>
      <protection/>
    </xf>
    <xf numFmtId="0" fontId="21" fillId="0" borderId="0" xfId="58" applyFont="1" applyFill="1" applyBorder="1" applyAlignment="1">
      <alignment vertical="top" wrapText="1"/>
      <protection/>
    </xf>
    <xf numFmtId="0" fontId="22" fillId="0" borderId="0" xfId="58" applyFont="1" applyFill="1" applyAlignment="1" quotePrefix="1">
      <alignment horizontal="center" vertical="top" wrapText="1"/>
      <protection/>
    </xf>
    <xf numFmtId="0" fontId="30" fillId="0" borderId="0" xfId="58" applyFont="1" applyFill="1" applyAlignment="1">
      <alignment horizontal="center"/>
      <protection/>
    </xf>
    <xf numFmtId="0" fontId="31" fillId="0" borderId="0" xfId="58" applyFont="1" applyFill="1">
      <alignment/>
      <protection/>
    </xf>
    <xf numFmtId="0" fontId="32" fillId="0" borderId="0" xfId="58" applyFont="1" applyFill="1" applyAlignment="1">
      <alignment horizontal="center"/>
      <protection/>
    </xf>
    <xf numFmtId="0" fontId="30" fillId="0" borderId="0" xfId="58" applyFont="1" applyFill="1" applyBorder="1" applyAlignment="1">
      <alignment horizontal="left"/>
      <protection/>
    </xf>
    <xf numFmtId="0" fontId="30" fillId="0" borderId="0" xfId="58" applyFont="1" applyFill="1" applyAlignment="1">
      <alignment horizontal="left"/>
      <protection/>
    </xf>
    <xf numFmtId="0" fontId="31" fillId="0" borderId="0" xfId="58" applyFont="1" applyFill="1" applyAlignment="1">
      <alignment horizontal="center"/>
      <protection/>
    </xf>
    <xf numFmtId="0" fontId="31" fillId="0" borderId="0" xfId="58" applyFont="1" applyFill="1" applyBorder="1" applyAlignment="1">
      <alignment horizontal="center"/>
      <protection/>
    </xf>
    <xf numFmtId="43" fontId="31" fillId="0" borderId="0" xfId="42" applyFont="1" applyFill="1" applyAlignment="1">
      <alignment horizontal="center"/>
    </xf>
    <xf numFmtId="0" fontId="30" fillId="0" borderId="0" xfId="58" applyFont="1" applyFill="1" applyBorder="1" applyAlignment="1" quotePrefix="1">
      <alignment horizontal="center" vertical="top"/>
      <protection/>
    </xf>
    <xf numFmtId="0" fontId="31" fillId="0" borderId="0" xfId="58" applyFont="1" applyFill="1" applyAlignment="1">
      <alignment horizontal="left" vertical="top"/>
      <protection/>
    </xf>
    <xf numFmtId="0" fontId="31" fillId="0" borderId="0" xfId="58" applyFont="1" applyFill="1" applyAlignment="1">
      <alignment horizontal="left"/>
      <protection/>
    </xf>
    <xf numFmtId="0" fontId="33" fillId="0" borderId="0" xfId="58" applyFont="1" applyFill="1" applyBorder="1" applyAlignment="1">
      <alignment horizontal="center"/>
      <protection/>
    </xf>
    <xf numFmtId="43" fontId="30" fillId="0" borderId="10" xfId="42" applyFont="1" applyFill="1" applyBorder="1" applyAlignment="1">
      <alignment horizontal="center"/>
    </xf>
    <xf numFmtId="43" fontId="31" fillId="0" borderId="0" xfId="42" applyFont="1" applyFill="1" applyBorder="1" applyAlignment="1">
      <alignment horizontal="center"/>
    </xf>
    <xf numFmtId="0" fontId="31" fillId="0" borderId="10" xfId="58" applyFont="1" applyFill="1" applyBorder="1" applyAlignment="1">
      <alignment horizontal="center"/>
      <protection/>
    </xf>
    <xf numFmtId="0" fontId="31" fillId="0" borderId="0" xfId="58" applyFont="1" applyFill="1" applyBorder="1" applyAlignment="1" quotePrefix="1">
      <alignment horizontal="center"/>
      <protection/>
    </xf>
    <xf numFmtId="0" fontId="30" fillId="0" borderId="0" xfId="58" applyFont="1" applyFill="1" applyBorder="1" applyAlignment="1">
      <alignment horizontal="center"/>
      <protection/>
    </xf>
    <xf numFmtId="0" fontId="30" fillId="0" borderId="0" xfId="58" applyFont="1" applyFill="1" applyBorder="1" applyAlignment="1" quotePrefix="1">
      <alignment horizontal="center" vertical="top" wrapText="1"/>
      <protection/>
    </xf>
    <xf numFmtId="188" fontId="31" fillId="0" borderId="0" xfId="58" applyNumberFormat="1" applyFont="1" applyFill="1" applyAlignment="1" quotePrefix="1">
      <alignment horizontal="left" vertical="top"/>
      <protection/>
    </xf>
    <xf numFmtId="0" fontId="31" fillId="0" borderId="0" xfId="58" applyFont="1" applyFill="1" applyAlignment="1" quotePrefix="1">
      <alignment horizontal="center"/>
      <protection/>
    </xf>
    <xf numFmtId="0" fontId="31" fillId="0" borderId="0" xfId="58" applyFont="1" applyFill="1" applyAlignment="1" quotePrefix="1">
      <alignment horizontal="left"/>
      <protection/>
    </xf>
    <xf numFmtId="0" fontId="30" fillId="0" borderId="0" xfId="58" applyFont="1" applyFill="1" applyBorder="1" applyAlignment="1" quotePrefix="1">
      <alignment horizontal="center"/>
      <protection/>
    </xf>
    <xf numFmtId="43" fontId="31" fillId="0" borderId="10" xfId="42" applyFont="1" applyFill="1" applyBorder="1" applyAlignment="1">
      <alignment horizontal="center"/>
    </xf>
    <xf numFmtId="0" fontId="31" fillId="0" borderId="11" xfId="58" applyFont="1" applyFill="1" applyBorder="1" applyAlignment="1">
      <alignment horizontal="center"/>
      <protection/>
    </xf>
    <xf numFmtId="0" fontId="31" fillId="0" borderId="0" xfId="58" applyFont="1" applyFill="1" applyAlignment="1" quotePrefix="1">
      <alignment horizontal="left" vertical="top"/>
      <protection/>
    </xf>
    <xf numFmtId="0" fontId="33" fillId="0" borderId="10" xfId="58" applyFont="1" applyFill="1" applyBorder="1" applyAlignment="1">
      <alignment horizontal="center"/>
      <protection/>
    </xf>
    <xf numFmtId="0" fontId="31" fillId="0" borderId="12" xfId="58" applyFont="1" applyFill="1" applyBorder="1" applyAlignment="1">
      <alignment horizontal="center"/>
      <protection/>
    </xf>
    <xf numFmtId="0" fontId="30" fillId="0" borderId="0" xfId="58" applyFont="1" applyFill="1">
      <alignment/>
      <protection/>
    </xf>
    <xf numFmtId="0" fontId="30" fillId="0" borderId="0" xfId="58" applyFont="1" applyFill="1" applyAlignment="1">
      <alignment horizontal="centerContinuous"/>
      <protection/>
    </xf>
    <xf numFmtId="0" fontId="30" fillId="0" borderId="12" xfId="58" applyFont="1" applyFill="1" applyBorder="1" applyAlignment="1">
      <alignment horizontal="center"/>
      <protection/>
    </xf>
    <xf numFmtId="43" fontId="30" fillId="0" borderId="12" xfId="42" applyFont="1" applyFill="1" applyBorder="1" applyAlignment="1">
      <alignment horizontal="center"/>
    </xf>
    <xf numFmtId="0" fontId="31" fillId="0" borderId="0" xfId="58" applyFont="1" applyFill="1" applyBorder="1" applyAlignment="1" quotePrefix="1">
      <alignment horizontal="left" vertical="top" wrapText="1"/>
      <protection/>
    </xf>
    <xf numFmtId="0" fontId="31" fillId="0" borderId="0" xfId="58" applyFont="1" applyFill="1" applyBorder="1" applyAlignment="1">
      <alignment horizontal="justify"/>
      <protection/>
    </xf>
    <xf numFmtId="0" fontId="30" fillId="0" borderId="0" xfId="58" applyFont="1" applyFill="1" applyAlignment="1">
      <alignment/>
      <protection/>
    </xf>
    <xf numFmtId="0" fontId="34" fillId="0" borderId="0" xfId="58" applyFont="1" applyFill="1" applyBorder="1" applyAlignment="1">
      <alignment horizontal="center"/>
      <protection/>
    </xf>
    <xf numFmtId="0" fontId="31" fillId="0" borderId="0" xfId="61" applyFont="1" applyAlignment="1">
      <alignment horizontal="center"/>
      <protection/>
    </xf>
    <xf numFmtId="0" fontId="35" fillId="0" borderId="0" xfId="61" applyFont="1" applyAlignment="1">
      <alignment horizontal="center"/>
      <protection/>
    </xf>
    <xf numFmtId="0" fontId="31" fillId="0" borderId="0" xfId="61" applyFont="1">
      <alignment/>
      <protection/>
    </xf>
    <xf numFmtId="0" fontId="30" fillId="0" borderId="0" xfId="61" applyFont="1" applyAlignment="1">
      <alignment/>
      <protection/>
    </xf>
    <xf numFmtId="43" fontId="31" fillId="0" borderId="0" xfId="42" applyFont="1" applyAlignment="1">
      <alignment/>
    </xf>
    <xf numFmtId="0" fontId="31" fillId="0" borderId="0" xfId="61" applyFont="1" applyFill="1" applyBorder="1" applyAlignment="1">
      <alignment horizontal="left"/>
      <protection/>
    </xf>
    <xf numFmtId="0" fontId="31" fillId="0" borderId="0" xfId="61" applyFont="1" applyFill="1" applyBorder="1">
      <alignment/>
      <protection/>
    </xf>
    <xf numFmtId="0" fontId="31" fillId="0" borderId="0" xfId="61" applyFont="1" applyFill="1" applyBorder="1" applyAlignment="1">
      <alignment horizontal="center" wrapText="1"/>
      <protection/>
    </xf>
    <xf numFmtId="43" fontId="31" fillId="0" borderId="0" xfId="42" applyFont="1" applyAlignment="1">
      <alignment horizontal="center"/>
    </xf>
    <xf numFmtId="0" fontId="31" fillId="0" borderId="0" xfId="61" applyFont="1" applyFill="1" applyAlignment="1">
      <alignment horizontal="left"/>
      <protection/>
    </xf>
    <xf numFmtId="0" fontId="31" fillId="0" borderId="0" xfId="61" applyFont="1" applyFill="1" applyBorder="1" applyAlignment="1">
      <alignment horizontal="left" vertical="top"/>
      <protection/>
    </xf>
    <xf numFmtId="43" fontId="36" fillId="0" borderId="0" xfId="42" applyFont="1" applyAlignment="1">
      <alignment horizontal="center"/>
    </xf>
    <xf numFmtId="0" fontId="30" fillId="0" borderId="0" xfId="61" applyFont="1" applyFill="1" applyBorder="1" applyAlignment="1" quotePrefix="1">
      <alignment horizontal="center"/>
      <protection/>
    </xf>
    <xf numFmtId="43" fontId="33" fillId="0" borderId="0" xfId="42" applyFont="1" applyAlignment="1">
      <alignment horizontal="center"/>
    </xf>
    <xf numFmtId="0" fontId="30" fillId="0" borderId="0" xfId="61" applyFont="1" applyAlignment="1">
      <alignment horizontal="left" indent="2"/>
      <protection/>
    </xf>
    <xf numFmtId="0" fontId="31" fillId="0" borderId="0" xfId="61" applyFont="1" quotePrefix="1">
      <alignment/>
      <protection/>
    </xf>
    <xf numFmtId="0" fontId="30" fillId="0" borderId="0" xfId="61" applyFont="1" applyAlignment="1">
      <alignment horizontal="left"/>
      <protection/>
    </xf>
    <xf numFmtId="0" fontId="31" fillId="0" borderId="0" xfId="61" applyFont="1" applyAlignment="1">
      <alignment horizontal="left"/>
      <protection/>
    </xf>
    <xf numFmtId="0" fontId="31" fillId="0" borderId="0" xfId="61" applyFont="1" applyAlignment="1">
      <alignment horizontal="left" indent="1"/>
      <protection/>
    </xf>
    <xf numFmtId="43" fontId="37" fillId="0" borderId="0" xfId="42" applyFont="1" applyAlignment="1">
      <alignment horizontal="center"/>
    </xf>
    <xf numFmtId="43" fontId="32" fillId="0" borderId="0" xfId="42" applyFont="1" applyAlignment="1">
      <alignment horizontal="center"/>
    </xf>
    <xf numFmtId="0" fontId="31" fillId="0" borderId="0" xfId="61" applyFont="1" applyFill="1" applyAlignment="1">
      <alignment horizontal="left" vertical="top"/>
      <protection/>
    </xf>
    <xf numFmtId="0" fontId="31" fillId="0" borderId="0" xfId="61" applyFont="1" applyFill="1">
      <alignment/>
      <protection/>
    </xf>
    <xf numFmtId="0" fontId="31" fillId="0" borderId="0" xfId="61" applyFont="1" applyAlignment="1">
      <alignment horizontal="left" vertical="top"/>
      <protection/>
    </xf>
    <xf numFmtId="0" fontId="30" fillId="0" borderId="0" xfId="61" applyFont="1">
      <alignment/>
      <protection/>
    </xf>
    <xf numFmtId="0" fontId="30" fillId="0" borderId="0" xfId="61" applyFont="1" applyFill="1" applyAlignment="1">
      <alignment horizontal="left" vertical="top"/>
      <protection/>
    </xf>
    <xf numFmtId="0" fontId="30" fillId="0" borderId="0" xfId="61" applyFont="1" applyFill="1" applyAlignment="1" quotePrefix="1">
      <alignment horizontal="left"/>
      <protection/>
    </xf>
    <xf numFmtId="0" fontId="30" fillId="0" borderId="0" xfId="61" applyFont="1" applyFill="1">
      <alignment/>
      <protection/>
    </xf>
    <xf numFmtId="0" fontId="31" fillId="0" borderId="0" xfId="61" applyFont="1" applyFill="1" applyAlignment="1" quotePrefix="1">
      <alignment horizontal="left"/>
      <protection/>
    </xf>
    <xf numFmtId="0" fontId="30" fillId="0" borderId="0" xfId="61" applyFont="1" applyFill="1" applyBorder="1" applyAlignment="1">
      <alignment/>
      <protection/>
    </xf>
    <xf numFmtId="0" fontId="31" fillId="0" borderId="0" xfId="61" applyFont="1" applyFill="1" applyBorder="1" applyAlignment="1">
      <alignment/>
      <protection/>
    </xf>
    <xf numFmtId="0" fontId="31" fillId="0" borderId="0" xfId="61" applyFont="1" applyFill="1" applyBorder="1" applyAlignment="1">
      <alignment horizontal="center"/>
      <protection/>
    </xf>
    <xf numFmtId="0" fontId="31" fillId="0" borderId="0" xfId="61" applyFont="1" applyFill="1" applyBorder="1" applyAlignment="1">
      <alignment vertical="top"/>
      <protection/>
    </xf>
    <xf numFmtId="0" fontId="31" fillId="0" borderId="0" xfId="61" applyFont="1" applyFill="1" applyBorder="1" applyAlignment="1">
      <alignment vertical="top" wrapText="1"/>
      <protection/>
    </xf>
    <xf numFmtId="0" fontId="31" fillId="0" borderId="0" xfId="61" applyFont="1" applyFill="1" applyAlignment="1" quotePrefix="1">
      <alignment vertical="top"/>
      <protection/>
    </xf>
    <xf numFmtId="0" fontId="31" fillId="0" borderId="0" xfId="61" applyFont="1" applyFill="1" applyAlignment="1">
      <alignment vertical="top"/>
      <protection/>
    </xf>
    <xf numFmtId="43" fontId="38" fillId="0" borderId="0" xfId="42" applyFont="1" applyAlignment="1">
      <alignment horizontal="center"/>
    </xf>
    <xf numFmtId="0" fontId="32" fillId="0" borderId="0" xfId="61" applyFont="1" applyAlignment="1">
      <alignment horizontal="center"/>
      <protection/>
    </xf>
    <xf numFmtId="0" fontId="31" fillId="0" borderId="0" xfId="60" applyFont="1">
      <alignment/>
      <protection/>
    </xf>
    <xf numFmtId="0" fontId="31" fillId="0" borderId="0" xfId="60" applyFont="1" applyBorder="1">
      <alignment/>
      <protection/>
    </xf>
    <xf numFmtId="0" fontId="31" fillId="0" borderId="0" xfId="60" applyFont="1" applyBorder="1" applyAlignment="1">
      <alignment horizontal="center" wrapText="1"/>
      <protection/>
    </xf>
    <xf numFmtId="0" fontId="31" fillId="0" borderId="0" xfId="60" applyFont="1" applyBorder="1" applyAlignment="1">
      <alignment horizontal="center"/>
      <protection/>
    </xf>
    <xf numFmtId="43" fontId="31" fillId="0" borderId="0" xfId="42" applyFont="1" applyBorder="1" applyAlignment="1">
      <alignment horizontal="center"/>
    </xf>
    <xf numFmtId="43" fontId="36" fillId="0" borderId="0" xfId="42" applyFont="1" applyBorder="1" applyAlignment="1">
      <alignment horizontal="center"/>
    </xf>
    <xf numFmtId="0" fontId="31" fillId="0" borderId="0" xfId="60" applyFont="1" applyFill="1" applyBorder="1" applyAlignment="1">
      <alignment horizontal="center"/>
      <protection/>
    </xf>
    <xf numFmtId="0" fontId="30" fillId="0" borderId="0" xfId="60" applyFont="1" applyBorder="1">
      <alignment/>
      <protection/>
    </xf>
    <xf numFmtId="43" fontId="33" fillId="0" borderId="0" xfId="42" applyFont="1" applyFill="1" applyBorder="1" applyAlignment="1">
      <alignment horizontal="center"/>
    </xf>
    <xf numFmtId="43" fontId="36" fillId="0" borderId="0" xfId="42" applyFont="1" applyFill="1" applyBorder="1" applyAlignment="1">
      <alignment horizontal="center"/>
    </xf>
    <xf numFmtId="43" fontId="33" fillId="0" borderId="0" xfId="42" applyFont="1" applyBorder="1" applyAlignment="1">
      <alignment horizontal="center"/>
    </xf>
    <xf numFmtId="43" fontId="38" fillId="0" borderId="0" xfId="42" applyFont="1" applyBorder="1" applyAlignment="1">
      <alignment horizontal="center"/>
    </xf>
    <xf numFmtId="49" fontId="31" fillId="0" borderId="0" xfId="42" applyNumberFormat="1" applyFont="1" applyFill="1" applyBorder="1" applyAlignment="1">
      <alignment horizontal="center" vertical="top"/>
    </xf>
    <xf numFmtId="0" fontId="31" fillId="0" borderId="0" xfId="59" applyFont="1" applyFill="1">
      <alignment/>
      <protection/>
    </xf>
    <xf numFmtId="43" fontId="31" fillId="0" borderId="0" xfId="42" applyFont="1" applyFill="1" applyAlignment="1">
      <alignment/>
    </xf>
    <xf numFmtId="0" fontId="30" fillId="0" borderId="0" xfId="59" applyFont="1" applyFill="1" applyAlignment="1">
      <alignment/>
      <protection/>
    </xf>
    <xf numFmtId="0" fontId="31" fillId="0" borderId="0" xfId="59" applyFont="1" applyFill="1" applyAlignment="1">
      <alignment/>
      <protection/>
    </xf>
    <xf numFmtId="0" fontId="31" fillId="0" borderId="0" xfId="59" applyFont="1" applyFill="1" applyAlignment="1">
      <alignment horizontal="left"/>
      <protection/>
    </xf>
    <xf numFmtId="0" fontId="31" fillId="0" borderId="0" xfId="59" applyFont="1" applyFill="1" applyAlignment="1">
      <alignment horizontal="left" indent="1"/>
      <protection/>
    </xf>
    <xf numFmtId="0" fontId="31" fillId="0" borderId="0" xfId="59" applyFont="1" applyFill="1" applyBorder="1">
      <alignment/>
      <protection/>
    </xf>
    <xf numFmtId="43" fontId="36" fillId="0" borderId="0" xfId="42" applyFont="1" applyFill="1" applyAlignment="1">
      <alignment/>
    </xf>
    <xf numFmtId="0" fontId="30" fillId="0" borderId="0" xfId="59" applyFont="1" applyFill="1" applyBorder="1">
      <alignment/>
      <protection/>
    </xf>
    <xf numFmtId="43" fontId="30" fillId="0" borderId="0" xfId="42" applyFont="1" applyFill="1" applyAlignment="1">
      <alignment/>
    </xf>
    <xf numFmtId="43" fontId="36" fillId="0" borderId="0" xfId="42" applyFont="1" applyFill="1" applyBorder="1" applyAlignment="1">
      <alignment/>
    </xf>
    <xf numFmtId="0" fontId="31" fillId="0" borderId="0" xfId="59" applyFont="1" applyFill="1" applyBorder="1" applyAlignment="1">
      <alignment horizontal="left"/>
      <protection/>
    </xf>
    <xf numFmtId="43" fontId="39" fillId="0" borderId="0" xfId="42" applyFont="1" applyFill="1" applyAlignment="1">
      <alignment/>
    </xf>
    <xf numFmtId="43" fontId="40" fillId="0" borderId="0" xfId="42" applyFont="1" applyFill="1" applyAlignment="1">
      <alignment/>
    </xf>
    <xf numFmtId="43" fontId="37" fillId="0" borderId="0" xfId="42" applyFont="1" applyFill="1" applyAlignment="1">
      <alignment horizontal="center"/>
    </xf>
    <xf numFmtId="43" fontId="21" fillId="0" borderId="0" xfId="58" applyNumberFormat="1" applyFont="1" applyFill="1">
      <alignment/>
      <protection/>
    </xf>
    <xf numFmtId="43" fontId="30" fillId="0" borderId="11" xfId="42" applyFont="1" applyFill="1" applyBorder="1" applyAlignment="1">
      <alignment horizontal="center"/>
    </xf>
    <xf numFmtId="43" fontId="21" fillId="0" borderId="0" xfId="59" applyNumberFormat="1" applyFont="1" applyFill="1">
      <alignment/>
      <protection/>
    </xf>
    <xf numFmtId="0" fontId="30" fillId="0" borderId="0" xfId="58" applyFont="1" applyFill="1" applyAlignment="1">
      <alignment horizontal="center"/>
      <protection/>
    </xf>
    <xf numFmtId="0" fontId="30" fillId="0" borderId="0" xfId="61" applyFont="1" applyAlignment="1">
      <alignment horizontal="center"/>
      <protection/>
    </xf>
    <xf numFmtId="0" fontId="31" fillId="0" borderId="0" xfId="61" applyFont="1" applyAlignment="1">
      <alignment horizontal="center"/>
      <protection/>
    </xf>
    <xf numFmtId="0" fontId="29" fillId="0" borderId="0" xfId="60" applyFont="1" applyBorder="1" applyAlignment="1">
      <alignment horizontal="left"/>
      <protection/>
    </xf>
    <xf numFmtId="0" fontId="29" fillId="0" borderId="0" xfId="60" applyFont="1" applyBorder="1" applyAlignment="1">
      <alignment horizontal="left" wrapText="1"/>
      <protection/>
    </xf>
    <xf numFmtId="0" fontId="32" fillId="0" borderId="0" xfId="60" applyFont="1" applyBorder="1" applyAlignment="1">
      <alignment horizontal="center" wrapText="1" shrinkToFit="1"/>
      <protection/>
    </xf>
    <xf numFmtId="0" fontId="32" fillId="0" borderId="0" xfId="60" applyFont="1" applyBorder="1" applyAlignment="1">
      <alignment horizontal="center" wrapText="1"/>
      <protection/>
    </xf>
    <xf numFmtId="0" fontId="30" fillId="0" borderId="0" xfId="60" applyFont="1" applyAlignment="1">
      <alignment horizontal="center"/>
      <protection/>
    </xf>
    <xf numFmtId="0" fontId="27" fillId="0" borderId="0" xfId="60" applyFont="1" applyAlignment="1">
      <alignment horizontal="center"/>
      <protection/>
    </xf>
    <xf numFmtId="49" fontId="31" fillId="0" borderId="0" xfId="42" applyNumberFormat="1" applyFont="1" applyFill="1" applyBorder="1" applyAlignment="1">
      <alignment horizontal="center" vertical="top"/>
    </xf>
    <xf numFmtId="193" fontId="30" fillId="0" borderId="0" xfId="59" applyNumberFormat="1" applyFont="1" applyFill="1" applyBorder="1" applyAlignment="1">
      <alignment horizontal="center"/>
      <protection/>
    </xf>
    <xf numFmtId="49" fontId="30" fillId="0" borderId="0" xfId="42" applyNumberFormat="1" applyFont="1" applyFill="1" applyBorder="1" applyAlignment="1">
      <alignment horizontal="center"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nnex A1 - Detailed Statement of Financial Position (1)" xfId="58"/>
    <cellStyle name="Normal_ANNEX C - Statement of Cash Flows" xfId="59"/>
    <cellStyle name="Normal_ANNEX D - Statement of Changes on Net Assets or Equity" xfId="60"/>
    <cellStyle name="Normal_new forms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038475" y="2609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these are Investment Property of the agency and not the ordinary PPE</a:t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38475" y="2609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these are Investment Property of the agency and not the ordinary PPE</a:t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3038475" y="2609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these are Investment Property of the agency and not the ordinary PPE</a:t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3038475" y="2609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these are Investment Property of the agency and not the ordinary PPE</a:t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3038475" y="2609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these are Investment Property of the agency and not the ordinary PPE</a:t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3038475" y="2609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these are Investment Property of the agency and not the ordinary PPE</a:t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3038475" y="2609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these are Investment Property of the agency and not the ordinary PPE</a:t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3038475" y="2609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these are Investment Property of the agency and not the ordinary PPE</a:t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9" name="Text Box 2"/>
        <xdr:cNvSpPr txBox="1">
          <a:spLocks noChangeArrowheads="1"/>
        </xdr:cNvSpPr>
      </xdr:nvSpPr>
      <xdr:spPr>
        <a:xfrm>
          <a:off x="3038475" y="2609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these are Investment Property of the agency and not the ordinary PPE</a:t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0" name="Text Box 2"/>
        <xdr:cNvSpPr txBox="1">
          <a:spLocks noChangeArrowheads="1"/>
        </xdr:cNvSpPr>
      </xdr:nvSpPr>
      <xdr:spPr>
        <a:xfrm>
          <a:off x="3038475" y="2609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these are Investment Property of the agency and not the ordinary PPE</a:t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>
      <xdr:nvSpPr>
        <xdr:cNvPr id="11" name="Text Box 4"/>
        <xdr:cNvSpPr txBox="1">
          <a:spLocks noChangeArrowheads="1"/>
        </xdr:cNvSpPr>
      </xdr:nvSpPr>
      <xdr:spPr>
        <a:xfrm>
          <a:off x="3038475" y="4838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amounts held in trust for specific purpose including revolving funds of agencies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28575</xdr:colOff>
      <xdr:row>27</xdr:row>
      <xdr:rowOff>85725</xdr:rowOff>
    </xdr:from>
    <xdr:ext cx="12668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057525" y="486727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276225</xdr:colOff>
      <xdr:row>0</xdr:row>
      <xdr:rowOff>57150</xdr:rowOff>
    </xdr:from>
    <xdr:ext cx="12668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7686675" y="57150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3"/>
  <sheetViews>
    <sheetView tabSelected="1" zoomScaleSheetLayoutView="100" zoomScalePageLayoutView="0" workbookViewId="0" topLeftCell="A1">
      <selection activeCell="A1" sqref="A1:I1"/>
    </sheetView>
  </sheetViews>
  <sheetFormatPr defaultColWidth="9.140625" defaultRowHeight="13.5" customHeight="1"/>
  <cols>
    <col min="1" max="1" width="2.28125" style="29" customWidth="1"/>
    <col min="2" max="2" width="1.7109375" style="30" customWidth="1"/>
    <col min="3" max="3" width="1.421875" style="34" customWidth="1"/>
    <col min="4" max="4" width="40.140625" style="28" customWidth="1"/>
    <col min="5" max="5" width="7.140625" style="31" hidden="1" customWidth="1"/>
    <col min="6" max="6" width="2.140625" style="32" hidden="1" customWidth="1"/>
    <col min="7" max="7" width="7.00390625" style="32" customWidth="1"/>
    <col min="8" max="8" width="1.1484375" style="32" customWidth="1"/>
    <col min="9" max="9" width="16.28125" style="33" customWidth="1"/>
    <col min="10" max="10" width="4.7109375" style="28" customWidth="1"/>
    <col min="11" max="11" width="22.140625" style="28" customWidth="1"/>
    <col min="12" max="16384" width="9.140625" style="28" customWidth="1"/>
  </cols>
  <sheetData>
    <row r="1" spans="1:9" ht="13.5" customHeight="1">
      <c r="A1" s="148" t="s">
        <v>1</v>
      </c>
      <c r="B1" s="148"/>
      <c r="C1" s="148"/>
      <c r="D1" s="148"/>
      <c r="E1" s="148"/>
      <c r="F1" s="148"/>
      <c r="G1" s="148"/>
      <c r="H1" s="148"/>
      <c r="I1" s="148"/>
    </row>
    <row r="2" spans="1:9" ht="13.5" customHeight="1">
      <c r="A2" s="148" t="s">
        <v>267</v>
      </c>
      <c r="B2" s="148"/>
      <c r="C2" s="148"/>
      <c r="D2" s="148"/>
      <c r="E2" s="148"/>
      <c r="F2" s="148"/>
      <c r="G2" s="148"/>
      <c r="H2" s="148"/>
      <c r="I2" s="148"/>
    </row>
    <row r="3" spans="1:9" ht="13.5" customHeight="1">
      <c r="A3" s="148" t="s">
        <v>3</v>
      </c>
      <c r="B3" s="148"/>
      <c r="C3" s="148"/>
      <c r="D3" s="148"/>
      <c r="E3" s="148"/>
      <c r="F3" s="148"/>
      <c r="G3" s="148"/>
      <c r="H3" s="148"/>
      <c r="I3" s="148"/>
    </row>
    <row r="4" spans="1:9" ht="13.5" customHeight="1">
      <c r="A4" s="148" t="s">
        <v>242</v>
      </c>
      <c r="B4" s="148"/>
      <c r="C4" s="148"/>
      <c r="D4" s="148"/>
      <c r="E4" s="148"/>
      <c r="F4" s="148"/>
      <c r="G4" s="148"/>
      <c r="H4" s="148"/>
      <c r="I4" s="148"/>
    </row>
    <row r="5" spans="1:9" ht="13.5" customHeight="1">
      <c r="A5" s="44"/>
      <c r="B5" s="44"/>
      <c r="C5" s="44"/>
      <c r="D5" s="44"/>
      <c r="E5" s="44"/>
      <c r="F5" s="44"/>
      <c r="G5" s="44"/>
      <c r="H5" s="44"/>
      <c r="I5" s="44"/>
    </row>
    <row r="6" spans="1:9" ht="13.5" customHeight="1">
      <c r="A6" s="77"/>
      <c r="B6" s="77"/>
      <c r="C6" s="77"/>
      <c r="D6" s="77"/>
      <c r="E6" s="77"/>
      <c r="F6" s="77"/>
      <c r="G6" s="46" t="s">
        <v>218</v>
      </c>
      <c r="H6" s="46"/>
      <c r="I6" s="46" t="s">
        <v>266</v>
      </c>
    </row>
    <row r="7" spans="1:9" ht="13.5" customHeight="1">
      <c r="A7" s="47" t="s">
        <v>243</v>
      </c>
      <c r="B7" s="48"/>
      <c r="C7" s="48"/>
      <c r="D7" s="44"/>
      <c r="E7" s="49"/>
      <c r="F7" s="50"/>
      <c r="G7" s="50"/>
      <c r="H7" s="50"/>
      <c r="I7" s="51"/>
    </row>
    <row r="8" spans="1:9" ht="13.5" customHeight="1">
      <c r="A8" s="48" t="s">
        <v>265</v>
      </c>
      <c r="B8" s="48" t="s">
        <v>244</v>
      </c>
      <c r="C8" s="48"/>
      <c r="D8" s="44"/>
      <c r="E8" s="49"/>
      <c r="F8" s="50"/>
      <c r="G8" s="50"/>
      <c r="H8" s="50"/>
      <c r="I8" s="51"/>
    </row>
    <row r="9" spans="1:9" ht="13.5" customHeight="1">
      <c r="A9" s="52"/>
      <c r="B9" s="28"/>
      <c r="C9" s="53" t="s">
        <v>245</v>
      </c>
      <c r="D9" s="45"/>
      <c r="E9" s="55" t="s">
        <v>10</v>
      </c>
      <c r="F9" s="55"/>
      <c r="G9" s="50">
        <v>5</v>
      </c>
      <c r="H9" s="55"/>
      <c r="I9" s="57">
        <v>2871323.16</v>
      </c>
    </row>
    <row r="10" spans="1:9" ht="13.5" customHeight="1">
      <c r="A10" s="61"/>
      <c r="B10" s="28"/>
      <c r="C10" s="62" t="s">
        <v>246</v>
      </c>
      <c r="D10" s="54"/>
      <c r="E10" s="58" t="s">
        <v>10</v>
      </c>
      <c r="F10" s="50"/>
      <c r="G10" s="50">
        <v>6</v>
      </c>
      <c r="H10" s="50"/>
      <c r="I10" s="57">
        <v>155784.02</v>
      </c>
    </row>
    <row r="11" spans="1:9" ht="16.5" customHeight="1">
      <c r="A11" s="59"/>
      <c r="B11" s="63"/>
      <c r="C11" s="45" t="s">
        <v>247</v>
      </c>
      <c r="D11" s="45"/>
      <c r="E11" s="49"/>
      <c r="F11" s="50"/>
      <c r="G11" s="78" t="s">
        <v>268</v>
      </c>
      <c r="H11" s="50"/>
      <c r="I11" s="51">
        <v>805310.58</v>
      </c>
    </row>
    <row r="12" spans="1:9" ht="13.5" customHeight="1">
      <c r="A12" s="59"/>
      <c r="B12" s="28"/>
      <c r="C12" s="54" t="s">
        <v>248</v>
      </c>
      <c r="D12" s="54"/>
      <c r="E12" s="58" t="s">
        <v>10</v>
      </c>
      <c r="F12" s="58"/>
      <c r="G12" s="50">
        <v>8</v>
      </c>
      <c r="H12" s="50"/>
      <c r="I12" s="66">
        <v>42491.12</v>
      </c>
    </row>
    <row r="13" spans="1:9" ht="13.5" customHeight="1">
      <c r="A13" s="59"/>
      <c r="B13" s="54"/>
      <c r="C13" s="54"/>
      <c r="D13" s="48" t="s">
        <v>249</v>
      </c>
      <c r="E13" s="58"/>
      <c r="F13" s="50"/>
      <c r="G13" s="50"/>
      <c r="H13" s="50"/>
      <c r="I13" s="146">
        <f>SUM(I9:I12)</f>
        <v>3874908.8800000004</v>
      </c>
    </row>
    <row r="14" spans="1:9" ht="13.5" customHeight="1">
      <c r="A14" s="59"/>
      <c r="B14" s="48"/>
      <c r="C14" s="45"/>
      <c r="D14" s="45"/>
      <c r="E14" s="50"/>
      <c r="F14" s="55"/>
      <c r="G14" s="55"/>
      <c r="H14" s="55"/>
      <c r="I14" s="57"/>
    </row>
    <row r="15" spans="1:9" ht="13.5" customHeight="1">
      <c r="A15" s="48" t="s">
        <v>250</v>
      </c>
      <c r="B15" s="48"/>
      <c r="C15" s="45"/>
      <c r="D15" s="45"/>
      <c r="E15" s="49"/>
      <c r="F15" s="50"/>
      <c r="G15" s="50"/>
      <c r="H15" s="50"/>
      <c r="I15" s="51"/>
    </row>
    <row r="16" spans="1:9" ht="13.5" customHeight="1">
      <c r="A16" s="65"/>
      <c r="B16" s="54" t="s">
        <v>251</v>
      </c>
      <c r="C16" s="54"/>
      <c r="D16" s="45"/>
      <c r="E16" s="58" t="s">
        <v>10</v>
      </c>
      <c r="F16" s="58"/>
      <c r="G16" s="50">
        <v>9</v>
      </c>
      <c r="H16" s="50"/>
      <c r="I16" s="57">
        <v>6745042.02</v>
      </c>
    </row>
    <row r="17" spans="1:9" ht="13.5" customHeight="1">
      <c r="A17" s="65"/>
      <c r="B17" s="54" t="s">
        <v>252</v>
      </c>
      <c r="C17" s="68"/>
      <c r="D17" s="68"/>
      <c r="E17" s="58" t="s">
        <v>10</v>
      </c>
      <c r="F17" s="58"/>
      <c r="G17" s="50"/>
      <c r="H17" s="50"/>
      <c r="I17" s="57">
        <v>191484</v>
      </c>
    </row>
    <row r="18" spans="1:9" ht="13.5" customHeight="1">
      <c r="A18" s="59" t="s">
        <v>265</v>
      </c>
      <c r="B18" s="64" t="s">
        <v>269</v>
      </c>
      <c r="C18" s="53"/>
      <c r="D18" s="53"/>
      <c r="E18" s="49"/>
      <c r="F18" s="50"/>
      <c r="G18" s="50">
        <v>10</v>
      </c>
      <c r="H18" s="50"/>
      <c r="I18" s="57">
        <v>942266.35</v>
      </c>
    </row>
    <row r="19" spans="1:9" ht="13.5" customHeight="1">
      <c r="A19" s="59"/>
      <c r="B19" s="64" t="s">
        <v>253</v>
      </c>
      <c r="C19" s="53"/>
      <c r="D19" s="53"/>
      <c r="E19" s="49"/>
      <c r="F19" s="50"/>
      <c r="G19" s="50">
        <v>11</v>
      </c>
      <c r="H19" s="50"/>
      <c r="I19" s="66">
        <v>98383.04</v>
      </c>
    </row>
    <row r="20" spans="1:9" ht="13.5" customHeight="1">
      <c r="A20" s="59"/>
      <c r="B20" s="48" t="s">
        <v>254</v>
      </c>
      <c r="C20" s="45"/>
      <c r="D20" s="45"/>
      <c r="E20" s="58" t="s">
        <v>10</v>
      </c>
      <c r="F20" s="69"/>
      <c r="G20" s="50"/>
      <c r="H20" s="50"/>
      <c r="I20" s="56">
        <f>SUM(I16:I19)</f>
        <v>7977175.409999999</v>
      </c>
    </row>
    <row r="21" spans="1:9" ht="13.5" customHeight="1">
      <c r="A21" s="59"/>
      <c r="B21" s="48"/>
      <c r="C21" s="45"/>
      <c r="D21" s="45"/>
      <c r="E21" s="50"/>
      <c r="F21" s="55"/>
      <c r="G21" s="55"/>
      <c r="H21" s="55"/>
      <c r="I21" s="57"/>
    </row>
    <row r="22" spans="1:11" ht="13.5" customHeight="1" thickBot="1">
      <c r="A22" s="47" t="s">
        <v>255</v>
      </c>
      <c r="B22" s="48"/>
      <c r="C22" s="64"/>
      <c r="D22" s="64"/>
      <c r="E22" s="70" t="s">
        <v>10</v>
      </c>
      <c r="F22" s="70"/>
      <c r="G22" s="50"/>
      <c r="H22" s="50"/>
      <c r="I22" s="74">
        <f>SUM(I13+I20)</f>
        <v>11852084.29</v>
      </c>
      <c r="K22" s="145"/>
    </row>
    <row r="23" spans="1:9" ht="13.5" customHeight="1" thickTop="1">
      <c r="A23" s="60"/>
      <c r="B23" s="44"/>
      <c r="C23" s="64"/>
      <c r="D23" s="64"/>
      <c r="E23" s="49"/>
      <c r="F23" s="50"/>
      <c r="G23" s="50"/>
      <c r="H23" s="50"/>
      <c r="I23" s="51"/>
    </row>
    <row r="24" spans="1:9" ht="13.5" customHeight="1">
      <c r="A24" s="47" t="s">
        <v>270</v>
      </c>
      <c r="B24" s="44"/>
      <c r="C24" s="64"/>
      <c r="D24" s="64"/>
      <c r="E24" s="49"/>
      <c r="F24" s="50"/>
      <c r="G24" s="50"/>
      <c r="H24" s="50"/>
      <c r="I24" s="51"/>
    </row>
    <row r="25" spans="1:9" ht="13.5" customHeight="1">
      <c r="A25" s="48"/>
      <c r="B25" s="48" t="s">
        <v>256</v>
      </c>
      <c r="C25" s="48"/>
      <c r="D25" s="48"/>
      <c r="E25" s="49"/>
      <c r="F25" s="50"/>
      <c r="G25" s="50">
        <v>12</v>
      </c>
      <c r="H25" s="50"/>
      <c r="I25" s="51"/>
    </row>
    <row r="26" spans="1:9" ht="13.5" customHeight="1">
      <c r="A26" s="59"/>
      <c r="B26" s="28"/>
      <c r="C26" s="54" t="s">
        <v>257</v>
      </c>
      <c r="D26" s="54"/>
      <c r="E26" s="58" t="s">
        <v>10</v>
      </c>
      <c r="F26" s="50"/>
      <c r="G26" s="50"/>
      <c r="H26" s="50"/>
      <c r="I26" s="57">
        <v>2087511.3</v>
      </c>
    </row>
    <row r="27" spans="1:9" ht="13.5" customHeight="1">
      <c r="A27" s="59"/>
      <c r="B27" s="28"/>
      <c r="C27" s="54" t="s">
        <v>258</v>
      </c>
      <c r="D27" s="54"/>
      <c r="E27" s="50" t="s">
        <v>10</v>
      </c>
      <c r="F27" s="50"/>
      <c r="G27" s="50"/>
      <c r="H27" s="50"/>
      <c r="I27" s="57">
        <v>1392783.66</v>
      </c>
    </row>
    <row r="28" spans="1:9" ht="13.5" customHeight="1">
      <c r="A28" s="59"/>
      <c r="B28" s="28"/>
      <c r="C28" s="54" t="s">
        <v>259</v>
      </c>
      <c r="D28" s="45"/>
      <c r="E28" s="58" t="s">
        <v>10</v>
      </c>
      <c r="F28" s="50"/>
      <c r="G28" s="50" t="s">
        <v>271</v>
      </c>
      <c r="H28" s="50"/>
      <c r="I28" s="66">
        <v>373645.78</v>
      </c>
    </row>
    <row r="29" spans="1:9" ht="13.5" customHeight="1">
      <c r="A29" s="59"/>
      <c r="B29" s="71" t="s">
        <v>260</v>
      </c>
      <c r="C29" s="49"/>
      <c r="D29" s="54"/>
      <c r="E29" s="67" t="s">
        <v>10</v>
      </c>
      <c r="F29" s="50"/>
      <c r="G29" s="50"/>
      <c r="H29" s="50"/>
      <c r="I29" s="56">
        <f>SUM(I26:I28)</f>
        <v>3853940.74</v>
      </c>
    </row>
    <row r="30" spans="1:9" ht="13.5" customHeight="1">
      <c r="A30" s="59"/>
      <c r="B30" s="45"/>
      <c r="C30" s="49"/>
      <c r="D30" s="54"/>
      <c r="E30" s="49"/>
      <c r="F30" s="50"/>
      <c r="G30" s="50"/>
      <c r="H30" s="50"/>
      <c r="I30" s="51"/>
    </row>
    <row r="31" spans="1:9" ht="13.5" customHeight="1">
      <c r="A31" s="47" t="s">
        <v>261</v>
      </c>
      <c r="B31" s="48"/>
      <c r="C31" s="72"/>
      <c r="D31" s="72"/>
      <c r="E31" s="49"/>
      <c r="F31" s="50"/>
      <c r="G31" s="50"/>
      <c r="H31" s="50"/>
      <c r="I31" s="51"/>
    </row>
    <row r="32" spans="1:9" ht="13.5" customHeight="1">
      <c r="A32" s="59"/>
      <c r="B32" s="48" t="s">
        <v>262</v>
      </c>
      <c r="C32" s="54"/>
      <c r="D32" s="54"/>
      <c r="E32" s="58" t="s">
        <v>10</v>
      </c>
      <c r="F32" s="58"/>
      <c r="G32" s="50"/>
      <c r="H32" s="50"/>
      <c r="I32" s="57"/>
    </row>
    <row r="33" spans="1:9" ht="13.5" customHeight="1">
      <c r="A33" s="59"/>
      <c r="B33" s="54"/>
      <c r="C33" s="54"/>
      <c r="D33" s="54" t="s">
        <v>227</v>
      </c>
      <c r="E33" s="49" t="s">
        <v>10</v>
      </c>
      <c r="F33" s="50"/>
      <c r="G33" s="50"/>
      <c r="H33" s="50"/>
      <c r="I33" s="57">
        <v>7998143.55</v>
      </c>
    </row>
    <row r="34" spans="1:9" ht="13.5" customHeight="1">
      <c r="A34" s="59"/>
      <c r="B34" s="54"/>
      <c r="C34" s="54"/>
      <c r="D34" s="54"/>
      <c r="E34" s="49"/>
      <c r="F34" s="50"/>
      <c r="G34" s="50"/>
      <c r="H34" s="50"/>
      <c r="I34" s="51"/>
    </row>
    <row r="35" spans="1:9" ht="13.5" customHeight="1">
      <c r="A35" s="59"/>
      <c r="B35" s="71" t="s">
        <v>263</v>
      </c>
      <c r="C35" s="49"/>
      <c r="D35" s="54"/>
      <c r="E35" s="58" t="s">
        <v>10</v>
      </c>
      <c r="F35" s="50"/>
      <c r="G35" s="50"/>
      <c r="H35" s="50"/>
      <c r="I35" s="66">
        <f>I33</f>
        <v>7998143.55</v>
      </c>
    </row>
    <row r="36" spans="1:9" ht="13.5" customHeight="1">
      <c r="A36" s="59"/>
      <c r="B36" s="54"/>
      <c r="C36" s="45"/>
      <c r="D36" s="45"/>
      <c r="E36" s="49"/>
      <c r="F36" s="50"/>
      <c r="G36" s="50"/>
      <c r="H36" s="50"/>
      <c r="I36" s="51"/>
    </row>
    <row r="37" spans="1:9" ht="13.5" customHeight="1" thickBot="1">
      <c r="A37" s="48" t="s">
        <v>264</v>
      </c>
      <c r="B37" s="45"/>
      <c r="C37" s="64"/>
      <c r="D37" s="64"/>
      <c r="E37" s="73" t="s">
        <v>10</v>
      </c>
      <c r="F37" s="73"/>
      <c r="G37" s="60"/>
      <c r="H37" s="60"/>
      <c r="I37" s="74">
        <f>+I35+I29</f>
        <v>11852084.29</v>
      </c>
    </row>
    <row r="38" spans="1:9" ht="13.5" customHeight="1" thickTop="1">
      <c r="A38" s="60"/>
      <c r="B38" s="60"/>
      <c r="C38" s="75"/>
      <c r="D38" s="76"/>
      <c r="E38" s="49"/>
      <c r="F38" s="50"/>
      <c r="G38" s="50"/>
      <c r="H38" s="50"/>
      <c r="I38" s="51"/>
    </row>
    <row r="39" spans="1:4" ht="13.5" customHeight="1">
      <c r="A39" s="35"/>
      <c r="B39" s="35"/>
      <c r="C39" s="39"/>
      <c r="D39" s="36"/>
    </row>
    <row r="40" spans="1:4" ht="13.5" customHeight="1">
      <c r="A40" s="35"/>
      <c r="B40" s="35"/>
      <c r="C40" s="37"/>
      <c r="D40" s="38"/>
    </row>
    <row r="41" spans="1:4" ht="13.5" customHeight="1">
      <c r="A41" s="35"/>
      <c r="B41" s="35"/>
      <c r="C41" s="40"/>
      <c r="D41" s="36"/>
    </row>
    <row r="42" spans="1:4" ht="13.5" customHeight="1">
      <c r="A42" s="35"/>
      <c r="B42" s="35"/>
      <c r="C42" s="40"/>
      <c r="D42" s="36"/>
    </row>
    <row r="43" spans="1:4" ht="13.5" customHeight="1">
      <c r="A43" s="35"/>
      <c r="B43" s="35"/>
      <c r="C43" s="40"/>
      <c r="D43" s="36"/>
    </row>
    <row r="44" spans="1:4" ht="13.5" customHeight="1">
      <c r="A44" s="35"/>
      <c r="B44" s="35"/>
      <c r="C44" s="40"/>
      <c r="D44" s="36"/>
    </row>
    <row r="45" spans="1:4" ht="13.5" customHeight="1">
      <c r="A45" s="35"/>
      <c r="B45" s="35"/>
      <c r="C45" s="41"/>
      <c r="D45" s="42"/>
    </row>
    <row r="46" spans="1:9" ht="13.5" customHeight="1">
      <c r="A46" s="35"/>
      <c r="B46" s="35"/>
      <c r="C46" s="40"/>
      <c r="D46" s="36"/>
      <c r="E46" s="28"/>
      <c r="F46" s="28"/>
      <c r="G46" s="28"/>
      <c r="H46" s="28"/>
      <c r="I46" s="4"/>
    </row>
    <row r="47" spans="1:9" ht="13.5" customHeight="1">
      <c r="A47" s="35"/>
      <c r="B47" s="35"/>
      <c r="C47" s="40"/>
      <c r="D47" s="36"/>
      <c r="E47" s="28"/>
      <c r="F47" s="28"/>
      <c r="G47" s="28"/>
      <c r="H47" s="28"/>
      <c r="I47" s="4"/>
    </row>
    <row r="48" spans="1:9" ht="13.5" customHeight="1">
      <c r="A48" s="35"/>
      <c r="B48" s="35"/>
      <c r="C48" s="40"/>
      <c r="D48" s="36"/>
      <c r="E48" s="28"/>
      <c r="F48" s="28"/>
      <c r="G48" s="28"/>
      <c r="H48" s="28"/>
      <c r="I48" s="4"/>
    </row>
    <row r="49" spans="1:9" ht="13.5" customHeight="1">
      <c r="A49" s="35"/>
      <c r="B49" s="35"/>
      <c r="C49" s="40"/>
      <c r="D49" s="36"/>
      <c r="E49" s="28"/>
      <c r="F49" s="28"/>
      <c r="G49" s="28"/>
      <c r="H49" s="28"/>
      <c r="I49" s="4"/>
    </row>
    <row r="50" spans="1:9" ht="13.5" customHeight="1">
      <c r="A50" s="35"/>
      <c r="B50" s="35"/>
      <c r="C50" s="40"/>
      <c r="D50" s="36"/>
      <c r="E50" s="28"/>
      <c r="F50" s="28"/>
      <c r="G50" s="28"/>
      <c r="H50" s="28"/>
      <c r="I50" s="4"/>
    </row>
    <row r="51" spans="1:9" ht="13.5" customHeight="1">
      <c r="A51" s="35"/>
      <c r="B51" s="35"/>
      <c r="C51" s="40"/>
      <c r="D51" s="36"/>
      <c r="E51" s="28"/>
      <c r="F51" s="28"/>
      <c r="G51" s="28"/>
      <c r="H51" s="28"/>
      <c r="I51" s="4"/>
    </row>
    <row r="52" spans="1:9" ht="13.5" customHeight="1">
      <c r="A52" s="35"/>
      <c r="B52" s="35"/>
      <c r="C52" s="40"/>
      <c r="D52" s="36"/>
      <c r="E52" s="28"/>
      <c r="F52" s="28"/>
      <c r="G52" s="28"/>
      <c r="H52" s="28"/>
      <c r="I52" s="4"/>
    </row>
    <row r="53" spans="1:9" ht="13.5" customHeight="1">
      <c r="A53" s="35"/>
      <c r="B53" s="35"/>
      <c r="C53" s="40"/>
      <c r="D53" s="36"/>
      <c r="E53" s="28"/>
      <c r="F53" s="28"/>
      <c r="G53" s="28"/>
      <c r="H53" s="28"/>
      <c r="I53" s="4"/>
    </row>
    <row r="54" spans="1:9" ht="13.5" customHeight="1">
      <c r="A54" s="35"/>
      <c r="B54" s="27"/>
      <c r="E54" s="28"/>
      <c r="F54" s="28"/>
      <c r="G54" s="28"/>
      <c r="H54" s="28"/>
      <c r="I54" s="4"/>
    </row>
    <row r="55" spans="1:9" ht="13.5" customHeight="1">
      <c r="A55" s="35"/>
      <c r="B55" s="43"/>
      <c r="E55" s="28"/>
      <c r="F55" s="28"/>
      <c r="G55" s="28"/>
      <c r="H55" s="28"/>
      <c r="I55" s="4"/>
    </row>
    <row r="56" spans="1:9" ht="13.5" customHeight="1">
      <c r="A56" s="35"/>
      <c r="B56" s="27"/>
      <c r="E56" s="28"/>
      <c r="F56" s="28"/>
      <c r="G56" s="28"/>
      <c r="H56" s="28"/>
      <c r="I56" s="4"/>
    </row>
    <row r="57" spans="1:9" ht="13.5" customHeight="1">
      <c r="A57" s="35"/>
      <c r="B57" s="27"/>
      <c r="E57" s="28"/>
      <c r="F57" s="28"/>
      <c r="G57" s="28"/>
      <c r="H57" s="28"/>
      <c r="I57" s="4"/>
    </row>
    <row r="58" spans="1:9" ht="13.5" customHeight="1">
      <c r="A58" s="35"/>
      <c r="B58" s="27"/>
      <c r="E58" s="28"/>
      <c r="F58" s="28"/>
      <c r="G58" s="28"/>
      <c r="H58" s="28"/>
      <c r="I58" s="4"/>
    </row>
    <row r="59" spans="1:9" ht="13.5" customHeight="1">
      <c r="A59" s="35"/>
      <c r="B59" s="27"/>
      <c r="E59" s="28"/>
      <c r="F59" s="28"/>
      <c r="G59" s="28"/>
      <c r="H59" s="28"/>
      <c r="I59" s="4"/>
    </row>
    <row r="60" spans="1:9" ht="13.5" customHeight="1">
      <c r="A60" s="35"/>
      <c r="B60" s="27"/>
      <c r="E60" s="28"/>
      <c r="F60" s="28"/>
      <c r="G60" s="28"/>
      <c r="H60" s="28"/>
      <c r="I60" s="4"/>
    </row>
    <row r="61" spans="1:9" ht="13.5" customHeight="1">
      <c r="A61" s="35"/>
      <c r="B61" s="27"/>
      <c r="E61" s="28"/>
      <c r="F61" s="28"/>
      <c r="G61" s="28"/>
      <c r="H61" s="28"/>
      <c r="I61" s="4"/>
    </row>
    <row r="62" spans="1:9" ht="13.5" customHeight="1">
      <c r="A62" s="35"/>
      <c r="B62" s="27"/>
      <c r="C62" s="28"/>
      <c r="E62" s="28"/>
      <c r="F62" s="28"/>
      <c r="G62" s="28"/>
      <c r="H62" s="28"/>
      <c r="I62" s="4"/>
    </row>
    <row r="63" spans="1:9" ht="13.5" customHeight="1">
      <c r="A63" s="35"/>
      <c r="B63" s="27"/>
      <c r="C63" s="28"/>
      <c r="E63" s="28"/>
      <c r="F63" s="28"/>
      <c r="G63" s="28"/>
      <c r="H63" s="28"/>
      <c r="I63" s="4"/>
    </row>
    <row r="64" spans="1:9" ht="13.5" customHeight="1">
      <c r="A64" s="35"/>
      <c r="B64" s="27"/>
      <c r="C64" s="28"/>
      <c r="E64" s="28"/>
      <c r="F64" s="28"/>
      <c r="G64" s="28"/>
      <c r="H64" s="28"/>
      <c r="I64" s="4"/>
    </row>
    <row r="65" spans="1:9" ht="13.5" customHeight="1">
      <c r="A65" s="35"/>
      <c r="B65" s="27"/>
      <c r="C65" s="28"/>
      <c r="E65" s="28"/>
      <c r="F65" s="28"/>
      <c r="G65" s="28"/>
      <c r="H65" s="28"/>
      <c r="I65" s="4"/>
    </row>
    <row r="66" spans="1:9" ht="13.5" customHeight="1">
      <c r="A66" s="35"/>
      <c r="B66" s="27"/>
      <c r="C66" s="28"/>
      <c r="E66" s="28"/>
      <c r="F66" s="28"/>
      <c r="G66" s="28"/>
      <c r="H66" s="28"/>
      <c r="I66" s="4"/>
    </row>
    <row r="67" spans="1:9" ht="13.5" customHeight="1">
      <c r="A67" s="35"/>
      <c r="B67" s="27"/>
      <c r="C67" s="28"/>
      <c r="E67" s="28"/>
      <c r="F67" s="28"/>
      <c r="G67" s="28"/>
      <c r="H67" s="28"/>
      <c r="I67" s="4"/>
    </row>
    <row r="68" spans="1:9" ht="13.5" customHeight="1">
      <c r="A68" s="35"/>
      <c r="B68" s="27"/>
      <c r="C68" s="28"/>
      <c r="E68" s="28"/>
      <c r="F68" s="28"/>
      <c r="G68" s="28"/>
      <c r="H68" s="28"/>
      <c r="I68" s="4"/>
    </row>
    <row r="69" spans="1:9" ht="13.5" customHeight="1">
      <c r="A69" s="35"/>
      <c r="B69" s="27"/>
      <c r="C69" s="28"/>
      <c r="E69" s="28"/>
      <c r="F69" s="28"/>
      <c r="G69" s="28"/>
      <c r="H69" s="28"/>
      <c r="I69" s="4"/>
    </row>
    <row r="70" spans="1:9" ht="13.5" customHeight="1">
      <c r="A70" s="35"/>
      <c r="B70" s="27"/>
      <c r="C70" s="28"/>
      <c r="E70" s="28"/>
      <c r="F70" s="28"/>
      <c r="G70" s="28"/>
      <c r="H70" s="28"/>
      <c r="I70" s="4"/>
    </row>
    <row r="71" spans="1:9" ht="13.5" customHeight="1">
      <c r="A71" s="35"/>
      <c r="B71" s="27"/>
      <c r="C71" s="28"/>
      <c r="E71" s="28"/>
      <c r="F71" s="28"/>
      <c r="G71" s="28"/>
      <c r="H71" s="28"/>
      <c r="I71" s="4"/>
    </row>
    <row r="72" spans="1:9" ht="13.5" customHeight="1">
      <c r="A72" s="35"/>
      <c r="B72" s="27"/>
      <c r="C72" s="28"/>
      <c r="E72" s="28"/>
      <c r="F72" s="28"/>
      <c r="G72" s="28"/>
      <c r="H72" s="28"/>
      <c r="I72" s="4"/>
    </row>
    <row r="73" spans="1:9" ht="13.5" customHeight="1">
      <c r="A73" s="35"/>
      <c r="B73" s="27"/>
      <c r="C73" s="28"/>
      <c r="E73" s="28"/>
      <c r="F73" s="28"/>
      <c r="G73" s="28"/>
      <c r="H73" s="28"/>
      <c r="I73" s="4"/>
    </row>
    <row r="74" spans="1:9" ht="13.5" customHeight="1">
      <c r="A74" s="35"/>
      <c r="B74" s="27"/>
      <c r="C74" s="28"/>
      <c r="E74" s="28"/>
      <c r="F74" s="28"/>
      <c r="G74" s="28"/>
      <c r="H74" s="28"/>
      <c r="I74" s="4"/>
    </row>
    <row r="75" spans="1:9" ht="13.5" customHeight="1">
      <c r="A75" s="35"/>
      <c r="B75" s="27"/>
      <c r="C75" s="28"/>
      <c r="E75" s="28"/>
      <c r="F75" s="28"/>
      <c r="G75" s="28"/>
      <c r="H75" s="28"/>
      <c r="I75" s="4"/>
    </row>
    <row r="76" spans="1:9" ht="13.5" customHeight="1">
      <c r="A76" s="35"/>
      <c r="B76" s="27"/>
      <c r="C76" s="28"/>
      <c r="E76" s="28"/>
      <c r="F76" s="28"/>
      <c r="G76" s="28"/>
      <c r="H76" s="28"/>
      <c r="I76" s="4"/>
    </row>
    <row r="77" spans="1:9" ht="13.5" customHeight="1">
      <c r="A77" s="35"/>
      <c r="B77" s="27"/>
      <c r="C77" s="28"/>
      <c r="E77" s="28"/>
      <c r="F77" s="28"/>
      <c r="G77" s="28"/>
      <c r="H77" s="28"/>
      <c r="I77" s="4"/>
    </row>
    <row r="78" spans="1:9" ht="13.5" customHeight="1">
      <c r="A78" s="35"/>
      <c r="B78" s="27"/>
      <c r="C78" s="28"/>
      <c r="E78" s="28"/>
      <c r="F78" s="28"/>
      <c r="G78" s="28"/>
      <c r="H78" s="28"/>
      <c r="I78" s="4"/>
    </row>
    <row r="79" spans="1:9" ht="13.5" customHeight="1">
      <c r="A79" s="35"/>
      <c r="B79" s="27"/>
      <c r="C79" s="28"/>
      <c r="E79" s="28"/>
      <c r="F79" s="28"/>
      <c r="G79" s="28"/>
      <c r="H79" s="28"/>
      <c r="I79" s="4"/>
    </row>
    <row r="80" spans="1:9" ht="13.5" customHeight="1">
      <c r="A80" s="35"/>
      <c r="B80" s="27"/>
      <c r="C80" s="28"/>
      <c r="E80" s="28"/>
      <c r="F80" s="28"/>
      <c r="G80" s="28"/>
      <c r="H80" s="28"/>
      <c r="I80" s="4"/>
    </row>
    <row r="81" spans="1:9" ht="13.5" customHeight="1">
      <c r="A81" s="35"/>
      <c r="B81" s="27"/>
      <c r="C81" s="28"/>
      <c r="E81" s="28"/>
      <c r="F81" s="28"/>
      <c r="G81" s="28"/>
      <c r="H81" s="28"/>
      <c r="I81" s="4"/>
    </row>
    <row r="82" spans="1:9" ht="13.5" customHeight="1">
      <c r="A82" s="35"/>
      <c r="B82" s="27"/>
      <c r="C82" s="28"/>
      <c r="E82" s="28"/>
      <c r="F82" s="28"/>
      <c r="G82" s="28"/>
      <c r="H82" s="28"/>
      <c r="I82" s="4"/>
    </row>
    <row r="83" spans="1:9" ht="13.5" customHeight="1">
      <c r="A83" s="35"/>
      <c r="B83" s="27"/>
      <c r="C83" s="28"/>
      <c r="E83" s="28"/>
      <c r="F83" s="28"/>
      <c r="G83" s="28"/>
      <c r="H83" s="28"/>
      <c r="I83" s="4"/>
    </row>
    <row r="84" spans="1:9" ht="13.5" customHeight="1">
      <c r="A84" s="35"/>
      <c r="B84" s="27"/>
      <c r="C84" s="28"/>
      <c r="E84" s="28"/>
      <c r="F84" s="28"/>
      <c r="G84" s="28"/>
      <c r="H84" s="28"/>
      <c r="I84" s="4"/>
    </row>
    <row r="85" spans="1:9" ht="13.5" customHeight="1">
      <c r="A85" s="35"/>
      <c r="B85" s="27"/>
      <c r="C85" s="28"/>
      <c r="E85" s="28"/>
      <c r="F85" s="28"/>
      <c r="G85" s="28"/>
      <c r="H85" s="28"/>
      <c r="I85" s="4"/>
    </row>
    <row r="86" spans="1:9" ht="13.5" customHeight="1">
      <c r="A86" s="35"/>
      <c r="B86" s="27"/>
      <c r="C86" s="28"/>
      <c r="E86" s="28"/>
      <c r="F86" s="28"/>
      <c r="G86" s="28"/>
      <c r="H86" s="28"/>
      <c r="I86" s="4"/>
    </row>
    <row r="87" spans="1:9" ht="13.5" customHeight="1">
      <c r="A87" s="35"/>
      <c r="B87" s="27"/>
      <c r="C87" s="28"/>
      <c r="E87" s="28"/>
      <c r="F87" s="28"/>
      <c r="G87" s="28"/>
      <c r="H87" s="28"/>
      <c r="I87" s="4"/>
    </row>
    <row r="88" spans="1:9" ht="13.5" customHeight="1">
      <c r="A88" s="35"/>
      <c r="B88" s="27"/>
      <c r="C88" s="28"/>
      <c r="E88" s="28"/>
      <c r="F88" s="28"/>
      <c r="G88" s="28"/>
      <c r="H88" s="28"/>
      <c r="I88" s="4"/>
    </row>
    <row r="89" spans="1:9" ht="13.5" customHeight="1">
      <c r="A89" s="35"/>
      <c r="B89" s="27"/>
      <c r="C89" s="28"/>
      <c r="E89" s="28"/>
      <c r="F89" s="28"/>
      <c r="G89" s="28"/>
      <c r="H89" s="28"/>
      <c r="I89" s="4"/>
    </row>
    <row r="90" spans="1:9" ht="13.5" customHeight="1">
      <c r="A90" s="35"/>
      <c r="B90" s="27"/>
      <c r="C90" s="28"/>
      <c r="E90" s="28"/>
      <c r="F90" s="28"/>
      <c r="G90" s="28"/>
      <c r="H90" s="28"/>
      <c r="I90" s="4"/>
    </row>
    <row r="91" spans="1:9" ht="13.5" customHeight="1">
      <c r="A91" s="35"/>
      <c r="B91" s="27"/>
      <c r="C91" s="28"/>
      <c r="E91" s="28"/>
      <c r="F91" s="28"/>
      <c r="G91" s="28"/>
      <c r="H91" s="28"/>
      <c r="I91" s="4"/>
    </row>
    <row r="92" spans="1:9" ht="13.5" customHeight="1">
      <c r="A92" s="35"/>
      <c r="B92" s="27"/>
      <c r="C92" s="28"/>
      <c r="E92" s="28"/>
      <c r="F92" s="28"/>
      <c r="G92" s="28"/>
      <c r="H92" s="28"/>
      <c r="I92" s="4"/>
    </row>
    <row r="93" spans="1:9" ht="13.5" customHeight="1">
      <c r="A93" s="35"/>
      <c r="B93" s="27"/>
      <c r="C93" s="28"/>
      <c r="E93" s="28"/>
      <c r="F93" s="28"/>
      <c r="G93" s="28"/>
      <c r="H93" s="28"/>
      <c r="I93" s="4"/>
    </row>
    <row r="94" spans="1:9" ht="13.5" customHeight="1">
      <c r="A94" s="35"/>
      <c r="B94" s="27"/>
      <c r="C94" s="28"/>
      <c r="E94" s="28"/>
      <c r="F94" s="28"/>
      <c r="G94" s="28"/>
      <c r="H94" s="28"/>
      <c r="I94" s="4"/>
    </row>
    <row r="95" spans="1:9" ht="13.5" customHeight="1">
      <c r="A95" s="35"/>
      <c r="B95" s="27"/>
      <c r="C95" s="28"/>
      <c r="E95" s="28"/>
      <c r="F95" s="28"/>
      <c r="G95" s="28"/>
      <c r="H95" s="28"/>
      <c r="I95" s="4"/>
    </row>
    <row r="96" spans="1:9" ht="13.5" customHeight="1">
      <c r="A96" s="35"/>
      <c r="B96" s="27"/>
      <c r="C96" s="28"/>
      <c r="E96" s="28"/>
      <c r="F96" s="28"/>
      <c r="G96" s="28"/>
      <c r="H96" s="28"/>
      <c r="I96" s="4"/>
    </row>
    <row r="97" spans="1:9" ht="13.5" customHeight="1">
      <c r="A97" s="35"/>
      <c r="B97" s="27"/>
      <c r="C97" s="28"/>
      <c r="E97" s="28"/>
      <c r="F97" s="28"/>
      <c r="G97" s="28"/>
      <c r="H97" s="28"/>
      <c r="I97" s="4"/>
    </row>
    <row r="98" spans="1:9" ht="13.5" customHeight="1">
      <c r="A98" s="35"/>
      <c r="B98" s="27"/>
      <c r="C98" s="28"/>
      <c r="E98" s="28"/>
      <c r="F98" s="28"/>
      <c r="G98" s="28"/>
      <c r="H98" s="28"/>
      <c r="I98" s="4"/>
    </row>
    <row r="99" spans="1:9" ht="13.5" customHeight="1">
      <c r="A99" s="35"/>
      <c r="B99" s="27"/>
      <c r="C99" s="28"/>
      <c r="E99" s="28"/>
      <c r="F99" s="28"/>
      <c r="G99" s="28"/>
      <c r="H99" s="28"/>
      <c r="I99" s="4"/>
    </row>
    <row r="100" spans="1:9" ht="13.5" customHeight="1">
      <c r="A100" s="35"/>
      <c r="B100" s="27"/>
      <c r="C100" s="28"/>
      <c r="E100" s="28"/>
      <c r="F100" s="28"/>
      <c r="G100" s="28"/>
      <c r="H100" s="28"/>
      <c r="I100" s="4"/>
    </row>
    <row r="101" spans="1:9" ht="13.5" customHeight="1">
      <c r="A101" s="35"/>
      <c r="B101" s="27"/>
      <c r="C101" s="28"/>
      <c r="E101" s="28"/>
      <c r="F101" s="28"/>
      <c r="G101" s="28"/>
      <c r="H101" s="28"/>
      <c r="I101" s="4"/>
    </row>
    <row r="102" spans="1:9" ht="13.5" customHeight="1">
      <c r="A102" s="35"/>
      <c r="B102" s="27"/>
      <c r="C102" s="28"/>
      <c r="E102" s="28"/>
      <c r="F102" s="28"/>
      <c r="G102" s="28"/>
      <c r="H102" s="28"/>
      <c r="I102" s="4"/>
    </row>
    <row r="103" spans="1:9" ht="13.5" customHeight="1">
      <c r="A103" s="35"/>
      <c r="B103" s="27"/>
      <c r="C103" s="28"/>
      <c r="E103" s="28"/>
      <c r="F103" s="28"/>
      <c r="G103" s="28"/>
      <c r="H103" s="28"/>
      <c r="I103" s="4"/>
    </row>
    <row r="104" spans="1:9" ht="13.5" customHeight="1">
      <c r="A104" s="35"/>
      <c r="B104" s="27"/>
      <c r="C104" s="28"/>
      <c r="E104" s="28"/>
      <c r="F104" s="28"/>
      <c r="G104" s="28"/>
      <c r="H104" s="28"/>
      <c r="I104" s="4"/>
    </row>
    <row r="105" spans="1:9" ht="13.5" customHeight="1">
      <c r="A105" s="35"/>
      <c r="B105" s="27"/>
      <c r="C105" s="28"/>
      <c r="E105" s="28"/>
      <c r="F105" s="28"/>
      <c r="G105" s="28"/>
      <c r="H105" s="28"/>
      <c r="I105" s="4"/>
    </row>
    <row r="106" spans="1:9" ht="13.5" customHeight="1">
      <c r="A106" s="35"/>
      <c r="B106" s="27"/>
      <c r="C106" s="28"/>
      <c r="E106" s="28"/>
      <c r="F106" s="28"/>
      <c r="G106" s="28"/>
      <c r="H106" s="28"/>
      <c r="I106" s="4"/>
    </row>
    <row r="107" spans="1:9" ht="13.5" customHeight="1">
      <c r="A107" s="35"/>
      <c r="B107" s="27"/>
      <c r="C107" s="28"/>
      <c r="E107" s="28"/>
      <c r="F107" s="28"/>
      <c r="G107" s="28"/>
      <c r="H107" s="28"/>
      <c r="I107" s="4"/>
    </row>
    <row r="108" spans="1:9" ht="13.5" customHeight="1">
      <c r="A108" s="35"/>
      <c r="B108" s="27"/>
      <c r="C108" s="28"/>
      <c r="E108" s="28"/>
      <c r="F108" s="28"/>
      <c r="G108" s="28"/>
      <c r="H108" s="28"/>
      <c r="I108" s="4"/>
    </row>
    <row r="109" spans="1:9" ht="13.5" customHeight="1">
      <c r="A109" s="35"/>
      <c r="B109" s="27"/>
      <c r="C109" s="28"/>
      <c r="E109" s="28"/>
      <c r="F109" s="28"/>
      <c r="G109" s="28"/>
      <c r="H109" s="28"/>
      <c r="I109" s="4"/>
    </row>
    <row r="110" spans="1:9" ht="13.5" customHeight="1">
      <c r="A110" s="35"/>
      <c r="B110" s="27"/>
      <c r="C110" s="28"/>
      <c r="E110" s="28"/>
      <c r="F110" s="28"/>
      <c r="G110" s="28"/>
      <c r="H110" s="28"/>
      <c r="I110" s="4"/>
    </row>
    <row r="111" spans="1:9" ht="13.5" customHeight="1">
      <c r="A111" s="35"/>
      <c r="B111" s="27"/>
      <c r="C111" s="28"/>
      <c r="E111" s="28"/>
      <c r="F111" s="28"/>
      <c r="G111" s="28"/>
      <c r="H111" s="28"/>
      <c r="I111" s="4"/>
    </row>
    <row r="112" spans="1:9" ht="13.5" customHeight="1">
      <c r="A112" s="35"/>
      <c r="B112" s="27"/>
      <c r="C112" s="28"/>
      <c r="E112" s="28"/>
      <c r="F112" s="28"/>
      <c r="G112" s="28"/>
      <c r="H112" s="28"/>
      <c r="I112" s="4"/>
    </row>
    <row r="113" spans="1:9" ht="13.5" customHeight="1">
      <c r="A113" s="35"/>
      <c r="B113" s="27"/>
      <c r="C113" s="28"/>
      <c r="E113" s="28"/>
      <c r="F113" s="28"/>
      <c r="G113" s="28"/>
      <c r="H113" s="28"/>
      <c r="I113" s="4"/>
    </row>
    <row r="114" spans="1:9" ht="13.5" customHeight="1">
      <c r="A114" s="35"/>
      <c r="B114" s="27"/>
      <c r="C114" s="28"/>
      <c r="E114" s="28"/>
      <c r="F114" s="28"/>
      <c r="G114" s="28"/>
      <c r="H114" s="28"/>
      <c r="I114" s="4"/>
    </row>
    <row r="115" spans="1:9" ht="13.5" customHeight="1">
      <c r="A115" s="35"/>
      <c r="B115" s="27"/>
      <c r="C115" s="28"/>
      <c r="E115" s="28"/>
      <c r="F115" s="28"/>
      <c r="G115" s="28"/>
      <c r="H115" s="28"/>
      <c r="I115" s="4"/>
    </row>
    <row r="116" spans="1:9" ht="13.5" customHeight="1">
      <c r="A116" s="35"/>
      <c r="B116" s="27"/>
      <c r="C116" s="28"/>
      <c r="E116" s="28"/>
      <c r="F116" s="28"/>
      <c r="G116" s="28"/>
      <c r="H116" s="28"/>
      <c r="I116" s="4"/>
    </row>
    <row r="117" spans="1:9" ht="13.5" customHeight="1">
      <c r="A117" s="35"/>
      <c r="B117" s="27"/>
      <c r="C117" s="28"/>
      <c r="E117" s="28"/>
      <c r="F117" s="28"/>
      <c r="G117" s="28"/>
      <c r="H117" s="28"/>
      <c r="I117" s="4"/>
    </row>
    <row r="118" spans="1:9" ht="13.5" customHeight="1">
      <c r="A118" s="35"/>
      <c r="B118" s="27"/>
      <c r="C118" s="28"/>
      <c r="E118" s="28"/>
      <c r="F118" s="28"/>
      <c r="G118" s="28"/>
      <c r="H118" s="28"/>
      <c r="I118" s="4"/>
    </row>
    <row r="119" spans="1:9" ht="13.5" customHeight="1">
      <c r="A119" s="35"/>
      <c r="B119" s="27"/>
      <c r="C119" s="28"/>
      <c r="E119" s="28"/>
      <c r="F119" s="28"/>
      <c r="G119" s="28"/>
      <c r="H119" s="28"/>
      <c r="I119" s="4"/>
    </row>
    <row r="120" spans="1:9" ht="13.5" customHeight="1">
      <c r="A120" s="35"/>
      <c r="B120" s="27"/>
      <c r="C120" s="28"/>
      <c r="E120" s="28"/>
      <c r="F120" s="28"/>
      <c r="G120" s="28"/>
      <c r="H120" s="28"/>
      <c r="I120" s="4"/>
    </row>
    <row r="121" spans="1:9" ht="13.5" customHeight="1">
      <c r="A121" s="35"/>
      <c r="B121" s="27"/>
      <c r="C121" s="28"/>
      <c r="E121" s="28"/>
      <c r="F121" s="28"/>
      <c r="G121" s="28"/>
      <c r="H121" s="28"/>
      <c r="I121" s="4"/>
    </row>
    <row r="122" spans="1:9" ht="13.5" customHeight="1">
      <c r="A122" s="35"/>
      <c r="B122" s="27"/>
      <c r="C122" s="28"/>
      <c r="E122" s="28"/>
      <c r="F122" s="28"/>
      <c r="G122" s="28"/>
      <c r="H122" s="28"/>
      <c r="I122" s="4"/>
    </row>
    <row r="123" spans="1:9" ht="13.5" customHeight="1">
      <c r="A123" s="35"/>
      <c r="B123" s="27"/>
      <c r="C123" s="28"/>
      <c r="E123" s="28"/>
      <c r="F123" s="28"/>
      <c r="G123" s="28"/>
      <c r="H123" s="28"/>
      <c r="I123" s="4"/>
    </row>
    <row r="124" spans="1:9" ht="13.5" customHeight="1">
      <c r="A124" s="35"/>
      <c r="B124" s="27"/>
      <c r="C124" s="28"/>
      <c r="E124" s="28"/>
      <c r="F124" s="28"/>
      <c r="G124" s="28"/>
      <c r="H124" s="28"/>
      <c r="I124" s="4"/>
    </row>
    <row r="125" spans="1:9" ht="13.5" customHeight="1">
      <c r="A125" s="35"/>
      <c r="B125" s="27"/>
      <c r="C125" s="28"/>
      <c r="E125" s="28"/>
      <c r="F125" s="28"/>
      <c r="G125" s="28"/>
      <c r="H125" s="28"/>
      <c r="I125" s="4"/>
    </row>
    <row r="126" spans="1:9" ht="13.5" customHeight="1">
      <c r="A126" s="35"/>
      <c r="B126" s="27"/>
      <c r="C126" s="28"/>
      <c r="E126" s="28"/>
      <c r="F126" s="28"/>
      <c r="G126" s="28"/>
      <c r="H126" s="28"/>
      <c r="I126" s="4"/>
    </row>
    <row r="127" spans="1:9" ht="13.5" customHeight="1">
      <c r="A127" s="35"/>
      <c r="B127" s="27"/>
      <c r="C127" s="28"/>
      <c r="E127" s="28"/>
      <c r="F127" s="28"/>
      <c r="G127" s="28"/>
      <c r="H127" s="28"/>
      <c r="I127" s="4"/>
    </row>
    <row r="128" spans="1:9" ht="13.5" customHeight="1">
      <c r="A128" s="35"/>
      <c r="B128" s="27"/>
      <c r="C128" s="28"/>
      <c r="E128" s="28"/>
      <c r="F128" s="28"/>
      <c r="G128" s="28"/>
      <c r="H128" s="28"/>
      <c r="I128" s="4"/>
    </row>
    <row r="129" spans="1:9" ht="13.5" customHeight="1">
      <c r="A129" s="35"/>
      <c r="B129" s="27"/>
      <c r="C129" s="28"/>
      <c r="E129" s="28"/>
      <c r="F129" s="28"/>
      <c r="G129" s="28"/>
      <c r="H129" s="28"/>
      <c r="I129" s="4"/>
    </row>
    <row r="130" spans="1:9" ht="13.5" customHeight="1">
      <c r="A130" s="35"/>
      <c r="B130" s="27"/>
      <c r="C130" s="28"/>
      <c r="E130" s="28"/>
      <c r="F130" s="28"/>
      <c r="G130" s="28"/>
      <c r="H130" s="28"/>
      <c r="I130" s="4"/>
    </row>
    <row r="131" spans="1:9" ht="13.5" customHeight="1">
      <c r="A131" s="35"/>
      <c r="B131" s="27"/>
      <c r="C131" s="28"/>
      <c r="E131" s="28"/>
      <c r="F131" s="28"/>
      <c r="G131" s="28"/>
      <c r="H131" s="28"/>
      <c r="I131" s="4"/>
    </row>
    <row r="132" spans="1:9" ht="13.5" customHeight="1">
      <c r="A132" s="35"/>
      <c r="B132" s="27"/>
      <c r="C132" s="28"/>
      <c r="E132" s="28"/>
      <c r="F132" s="28"/>
      <c r="G132" s="28"/>
      <c r="H132" s="28"/>
      <c r="I132" s="4"/>
    </row>
    <row r="133" spans="1:9" ht="13.5" customHeight="1">
      <c r="A133" s="35"/>
      <c r="B133" s="27"/>
      <c r="C133" s="28"/>
      <c r="E133" s="28"/>
      <c r="F133" s="28"/>
      <c r="G133" s="28"/>
      <c r="H133" s="28"/>
      <c r="I133" s="4"/>
    </row>
    <row r="134" spans="1:9" ht="13.5" customHeight="1">
      <c r="A134" s="35"/>
      <c r="B134" s="27"/>
      <c r="C134" s="28"/>
      <c r="E134" s="28"/>
      <c r="F134" s="28"/>
      <c r="G134" s="28"/>
      <c r="H134" s="28"/>
      <c r="I134" s="4"/>
    </row>
    <row r="135" spans="1:9" ht="13.5" customHeight="1">
      <c r="A135" s="35"/>
      <c r="B135" s="27"/>
      <c r="C135" s="28"/>
      <c r="E135" s="28"/>
      <c r="F135" s="28"/>
      <c r="G135" s="28"/>
      <c r="H135" s="28"/>
      <c r="I135" s="4"/>
    </row>
    <row r="136" spans="1:9" ht="13.5" customHeight="1">
      <c r="A136" s="35"/>
      <c r="B136" s="27"/>
      <c r="C136" s="28"/>
      <c r="E136" s="28"/>
      <c r="F136" s="28"/>
      <c r="G136" s="28"/>
      <c r="H136" s="28"/>
      <c r="I136" s="4"/>
    </row>
    <row r="137" spans="1:9" ht="13.5" customHeight="1">
      <c r="A137" s="35"/>
      <c r="B137" s="27"/>
      <c r="C137" s="28"/>
      <c r="E137" s="28"/>
      <c r="F137" s="28"/>
      <c r="G137" s="28"/>
      <c r="H137" s="28"/>
      <c r="I137" s="4"/>
    </row>
    <row r="138" spans="1:9" ht="13.5" customHeight="1">
      <c r="A138" s="35"/>
      <c r="B138" s="27"/>
      <c r="C138" s="28"/>
      <c r="E138" s="28"/>
      <c r="F138" s="28"/>
      <c r="G138" s="28"/>
      <c r="H138" s="28"/>
      <c r="I138" s="4"/>
    </row>
    <row r="139" spans="1:9" ht="13.5" customHeight="1">
      <c r="A139" s="35"/>
      <c r="B139" s="27"/>
      <c r="C139" s="28"/>
      <c r="E139" s="28"/>
      <c r="F139" s="28"/>
      <c r="G139" s="28"/>
      <c r="H139" s="28"/>
      <c r="I139" s="4"/>
    </row>
    <row r="140" spans="1:9" ht="13.5" customHeight="1">
      <c r="A140" s="35"/>
      <c r="B140" s="27"/>
      <c r="C140" s="28"/>
      <c r="E140" s="28"/>
      <c r="F140" s="28"/>
      <c r="G140" s="28"/>
      <c r="H140" s="28"/>
      <c r="I140" s="4"/>
    </row>
    <row r="141" spans="1:9" ht="13.5" customHeight="1">
      <c r="A141" s="35"/>
      <c r="B141" s="27"/>
      <c r="C141" s="28"/>
      <c r="E141" s="28"/>
      <c r="F141" s="28"/>
      <c r="G141" s="28"/>
      <c r="H141" s="28"/>
      <c r="I141" s="4"/>
    </row>
    <row r="142" spans="1:9" ht="13.5" customHeight="1">
      <c r="A142" s="35"/>
      <c r="B142" s="27"/>
      <c r="C142" s="28"/>
      <c r="E142" s="28"/>
      <c r="F142" s="28"/>
      <c r="G142" s="28"/>
      <c r="H142" s="28"/>
      <c r="I142" s="4"/>
    </row>
    <row r="143" spans="1:9" ht="13.5" customHeight="1">
      <c r="A143" s="35"/>
      <c r="B143" s="27"/>
      <c r="C143" s="28"/>
      <c r="E143" s="28"/>
      <c r="F143" s="28"/>
      <c r="G143" s="28"/>
      <c r="H143" s="28"/>
      <c r="I143" s="4"/>
    </row>
    <row r="144" spans="1:9" ht="13.5" customHeight="1">
      <c r="A144" s="35"/>
      <c r="B144" s="27"/>
      <c r="C144" s="28"/>
      <c r="E144" s="28"/>
      <c r="F144" s="28"/>
      <c r="G144" s="28"/>
      <c r="H144" s="28"/>
      <c r="I144" s="4"/>
    </row>
    <row r="145" spans="1:9" ht="13.5" customHeight="1">
      <c r="A145" s="35"/>
      <c r="B145" s="27"/>
      <c r="C145" s="28"/>
      <c r="E145" s="28"/>
      <c r="F145" s="28"/>
      <c r="G145" s="28"/>
      <c r="H145" s="28"/>
      <c r="I145" s="4"/>
    </row>
    <row r="146" spans="1:9" ht="13.5" customHeight="1">
      <c r="A146" s="35"/>
      <c r="B146" s="27"/>
      <c r="C146" s="28"/>
      <c r="E146" s="28"/>
      <c r="F146" s="28"/>
      <c r="G146" s="28"/>
      <c r="H146" s="28"/>
      <c r="I146" s="4"/>
    </row>
    <row r="147" spans="1:9" ht="13.5" customHeight="1">
      <c r="A147" s="35"/>
      <c r="B147" s="27"/>
      <c r="C147" s="28"/>
      <c r="E147" s="28"/>
      <c r="F147" s="28"/>
      <c r="G147" s="28"/>
      <c r="H147" s="28"/>
      <c r="I147" s="4"/>
    </row>
    <row r="148" spans="1:9" ht="13.5" customHeight="1">
      <c r="A148" s="35"/>
      <c r="B148" s="27"/>
      <c r="C148" s="28"/>
      <c r="E148" s="28"/>
      <c r="F148" s="28"/>
      <c r="G148" s="28"/>
      <c r="H148" s="28"/>
      <c r="I148" s="4"/>
    </row>
    <row r="149" spans="1:9" ht="13.5" customHeight="1">
      <c r="A149" s="35"/>
      <c r="B149" s="27"/>
      <c r="C149" s="28"/>
      <c r="E149" s="28"/>
      <c r="F149" s="28"/>
      <c r="G149" s="28"/>
      <c r="H149" s="28"/>
      <c r="I149" s="4"/>
    </row>
    <row r="150" spans="1:9" ht="13.5" customHeight="1">
      <c r="A150" s="35"/>
      <c r="B150" s="27"/>
      <c r="C150" s="28"/>
      <c r="E150" s="28"/>
      <c r="F150" s="28"/>
      <c r="G150" s="28"/>
      <c r="H150" s="28"/>
      <c r="I150" s="4"/>
    </row>
    <row r="151" spans="1:9" ht="13.5" customHeight="1">
      <c r="A151" s="35"/>
      <c r="B151" s="27"/>
      <c r="C151" s="28"/>
      <c r="E151" s="28"/>
      <c r="F151" s="28"/>
      <c r="G151" s="28"/>
      <c r="H151" s="28"/>
      <c r="I151" s="4"/>
    </row>
    <row r="152" spans="1:9" ht="13.5" customHeight="1">
      <c r="A152" s="35"/>
      <c r="B152" s="27"/>
      <c r="C152" s="28"/>
      <c r="E152" s="28"/>
      <c r="F152" s="28"/>
      <c r="G152" s="28"/>
      <c r="H152" s="28"/>
      <c r="I152" s="4"/>
    </row>
    <row r="153" spans="1:9" ht="13.5" customHeight="1">
      <c r="A153" s="35"/>
      <c r="B153" s="27"/>
      <c r="C153" s="28"/>
      <c r="E153" s="28"/>
      <c r="F153" s="28"/>
      <c r="G153" s="28"/>
      <c r="H153" s="28"/>
      <c r="I153" s="4"/>
    </row>
    <row r="154" spans="1:9" ht="13.5" customHeight="1">
      <c r="A154" s="35"/>
      <c r="B154" s="27"/>
      <c r="C154" s="28"/>
      <c r="E154" s="28"/>
      <c r="F154" s="28"/>
      <c r="G154" s="28"/>
      <c r="H154" s="28"/>
      <c r="I154" s="4"/>
    </row>
    <row r="155" spans="1:9" ht="13.5" customHeight="1">
      <c r="A155" s="35"/>
      <c r="B155" s="27"/>
      <c r="C155" s="28"/>
      <c r="E155" s="28"/>
      <c r="F155" s="28"/>
      <c r="G155" s="28"/>
      <c r="H155" s="28"/>
      <c r="I155" s="4"/>
    </row>
    <row r="156" spans="1:9" ht="13.5" customHeight="1">
      <c r="A156" s="35"/>
      <c r="B156" s="27"/>
      <c r="C156" s="28"/>
      <c r="E156" s="28"/>
      <c r="F156" s="28"/>
      <c r="G156" s="28"/>
      <c r="H156" s="28"/>
      <c r="I156" s="4"/>
    </row>
    <row r="157" spans="1:9" ht="13.5" customHeight="1">
      <c r="A157" s="35"/>
      <c r="B157" s="27"/>
      <c r="C157" s="28"/>
      <c r="E157" s="28"/>
      <c r="F157" s="28"/>
      <c r="G157" s="28"/>
      <c r="H157" s="28"/>
      <c r="I157" s="4"/>
    </row>
    <row r="158" spans="1:9" ht="13.5" customHeight="1">
      <c r="A158" s="35"/>
      <c r="B158" s="27"/>
      <c r="C158" s="28"/>
      <c r="E158" s="28"/>
      <c r="F158" s="28"/>
      <c r="G158" s="28"/>
      <c r="H158" s="28"/>
      <c r="I158" s="4"/>
    </row>
    <row r="159" spans="1:9" ht="13.5" customHeight="1">
      <c r="A159" s="35"/>
      <c r="B159" s="27"/>
      <c r="C159" s="28"/>
      <c r="E159" s="28"/>
      <c r="F159" s="28"/>
      <c r="G159" s="28"/>
      <c r="H159" s="28"/>
      <c r="I159" s="4"/>
    </row>
    <row r="160" spans="1:9" ht="13.5" customHeight="1">
      <c r="A160" s="35"/>
      <c r="B160" s="27"/>
      <c r="C160" s="28"/>
      <c r="E160" s="28"/>
      <c r="F160" s="28"/>
      <c r="G160" s="28"/>
      <c r="H160" s="28"/>
      <c r="I160" s="4"/>
    </row>
    <row r="161" spans="1:9" ht="13.5" customHeight="1">
      <c r="A161" s="35"/>
      <c r="B161" s="27"/>
      <c r="C161" s="28"/>
      <c r="E161" s="28"/>
      <c r="F161" s="28"/>
      <c r="G161" s="28"/>
      <c r="H161" s="28"/>
      <c r="I161" s="4"/>
    </row>
    <row r="162" spans="1:9" ht="13.5" customHeight="1">
      <c r="A162" s="35"/>
      <c r="B162" s="27"/>
      <c r="C162" s="28"/>
      <c r="E162" s="28"/>
      <c r="F162" s="28"/>
      <c r="G162" s="28"/>
      <c r="H162" s="28"/>
      <c r="I162" s="4"/>
    </row>
    <row r="163" spans="1:9" ht="13.5" customHeight="1">
      <c r="A163" s="35"/>
      <c r="B163" s="27"/>
      <c r="C163" s="28"/>
      <c r="E163" s="28"/>
      <c r="F163" s="28"/>
      <c r="G163" s="28"/>
      <c r="H163" s="28"/>
      <c r="I163" s="4"/>
    </row>
    <row r="164" spans="1:9" ht="13.5" customHeight="1">
      <c r="A164" s="35"/>
      <c r="B164" s="27"/>
      <c r="C164" s="28"/>
      <c r="E164" s="28"/>
      <c r="F164" s="28"/>
      <c r="G164" s="28"/>
      <c r="H164" s="28"/>
      <c r="I164" s="4"/>
    </row>
    <row r="165" spans="1:9" ht="13.5" customHeight="1">
      <c r="A165" s="35"/>
      <c r="B165" s="27"/>
      <c r="C165" s="28"/>
      <c r="E165" s="28"/>
      <c r="F165" s="28"/>
      <c r="G165" s="28"/>
      <c r="H165" s="28"/>
      <c r="I165" s="4"/>
    </row>
    <row r="166" spans="1:9" ht="13.5" customHeight="1">
      <c r="A166" s="35"/>
      <c r="B166" s="27"/>
      <c r="C166" s="28"/>
      <c r="E166" s="28"/>
      <c r="F166" s="28"/>
      <c r="G166" s="28"/>
      <c r="H166" s="28"/>
      <c r="I166" s="4"/>
    </row>
    <row r="167" spans="1:9" ht="13.5" customHeight="1">
      <c r="A167" s="35"/>
      <c r="B167" s="27"/>
      <c r="C167" s="28"/>
      <c r="E167" s="28"/>
      <c r="F167" s="28"/>
      <c r="G167" s="28"/>
      <c r="H167" s="28"/>
      <c r="I167" s="4"/>
    </row>
    <row r="168" spans="1:9" ht="13.5" customHeight="1">
      <c r="A168" s="35"/>
      <c r="B168" s="27"/>
      <c r="C168" s="28"/>
      <c r="E168" s="28"/>
      <c r="F168" s="28"/>
      <c r="G168" s="28"/>
      <c r="H168" s="28"/>
      <c r="I168" s="4"/>
    </row>
    <row r="169" spans="1:9" ht="13.5" customHeight="1">
      <c r="A169" s="35"/>
      <c r="B169" s="27"/>
      <c r="C169" s="28"/>
      <c r="E169" s="28"/>
      <c r="F169" s="28"/>
      <c r="G169" s="28"/>
      <c r="H169" s="28"/>
      <c r="I169" s="4"/>
    </row>
    <row r="170" spans="1:9" ht="13.5" customHeight="1">
      <c r="A170" s="35"/>
      <c r="B170" s="27"/>
      <c r="C170" s="28"/>
      <c r="E170" s="28"/>
      <c r="F170" s="28"/>
      <c r="G170" s="28"/>
      <c r="H170" s="28"/>
      <c r="I170" s="4"/>
    </row>
    <row r="171" spans="1:9" ht="13.5" customHeight="1">
      <c r="A171" s="35"/>
      <c r="B171" s="27"/>
      <c r="C171" s="28"/>
      <c r="E171" s="28"/>
      <c r="F171" s="28"/>
      <c r="G171" s="28"/>
      <c r="H171" s="28"/>
      <c r="I171" s="4"/>
    </row>
    <row r="172" spans="1:9" ht="13.5" customHeight="1">
      <c r="A172" s="35"/>
      <c r="B172" s="27"/>
      <c r="C172" s="28"/>
      <c r="E172" s="28"/>
      <c r="F172" s="28"/>
      <c r="G172" s="28"/>
      <c r="H172" s="28"/>
      <c r="I172" s="4"/>
    </row>
    <row r="173" spans="1:9" ht="13.5" customHeight="1">
      <c r="A173" s="35"/>
      <c r="B173" s="27"/>
      <c r="C173" s="28"/>
      <c r="E173" s="28"/>
      <c r="F173" s="28"/>
      <c r="G173" s="28"/>
      <c r="H173" s="28"/>
      <c r="I173" s="4"/>
    </row>
    <row r="174" spans="1:9" ht="13.5" customHeight="1">
      <c r="A174" s="35"/>
      <c r="B174" s="27"/>
      <c r="C174" s="28"/>
      <c r="E174" s="28"/>
      <c r="F174" s="28"/>
      <c r="G174" s="28"/>
      <c r="H174" s="28"/>
      <c r="I174" s="4"/>
    </row>
    <row r="175" spans="1:9" ht="13.5" customHeight="1">
      <c r="A175" s="35"/>
      <c r="B175" s="27"/>
      <c r="C175" s="28"/>
      <c r="E175" s="28"/>
      <c r="F175" s="28"/>
      <c r="G175" s="28"/>
      <c r="H175" s="28"/>
      <c r="I175" s="4"/>
    </row>
    <row r="176" spans="1:9" ht="13.5" customHeight="1">
      <c r="A176" s="35"/>
      <c r="B176" s="27"/>
      <c r="C176" s="28"/>
      <c r="E176" s="28"/>
      <c r="F176" s="28"/>
      <c r="G176" s="28"/>
      <c r="H176" s="28"/>
      <c r="I176" s="4"/>
    </row>
    <row r="177" spans="1:9" ht="13.5" customHeight="1">
      <c r="A177" s="35"/>
      <c r="B177" s="27"/>
      <c r="C177" s="28"/>
      <c r="E177" s="28"/>
      <c r="F177" s="28"/>
      <c r="G177" s="28"/>
      <c r="H177" s="28"/>
      <c r="I177" s="4"/>
    </row>
    <row r="178" spans="1:9" ht="13.5" customHeight="1">
      <c r="A178" s="35"/>
      <c r="B178" s="27"/>
      <c r="C178" s="28"/>
      <c r="E178" s="28"/>
      <c r="F178" s="28"/>
      <c r="G178" s="28"/>
      <c r="H178" s="28"/>
      <c r="I178" s="4"/>
    </row>
    <row r="179" spans="1:9" ht="13.5" customHeight="1">
      <c r="A179" s="35"/>
      <c r="B179" s="27"/>
      <c r="C179" s="28"/>
      <c r="E179" s="28"/>
      <c r="F179" s="28"/>
      <c r="G179" s="28"/>
      <c r="H179" s="28"/>
      <c r="I179" s="4"/>
    </row>
    <row r="180" spans="1:9" ht="13.5" customHeight="1">
      <c r="A180" s="35"/>
      <c r="B180" s="27"/>
      <c r="C180" s="28"/>
      <c r="E180" s="28"/>
      <c r="F180" s="28"/>
      <c r="G180" s="28"/>
      <c r="H180" s="28"/>
      <c r="I180" s="4"/>
    </row>
    <row r="181" spans="1:9" ht="13.5" customHeight="1">
      <c r="A181" s="35"/>
      <c r="B181" s="27"/>
      <c r="C181" s="28"/>
      <c r="E181" s="28"/>
      <c r="F181" s="28"/>
      <c r="G181" s="28"/>
      <c r="H181" s="28"/>
      <c r="I181" s="4"/>
    </row>
    <row r="182" spans="1:9" ht="13.5" customHeight="1">
      <c r="A182" s="35"/>
      <c r="B182" s="27"/>
      <c r="C182" s="28"/>
      <c r="E182" s="28"/>
      <c r="F182" s="28"/>
      <c r="G182" s="28"/>
      <c r="H182" s="28"/>
      <c r="I182" s="4"/>
    </row>
    <row r="183" spans="1:9" ht="13.5" customHeight="1">
      <c r="A183" s="35"/>
      <c r="B183" s="27"/>
      <c r="C183" s="28"/>
      <c r="E183" s="28"/>
      <c r="F183" s="28"/>
      <c r="G183" s="28"/>
      <c r="H183" s="28"/>
      <c r="I183" s="4"/>
    </row>
    <row r="184" spans="1:9" ht="13.5" customHeight="1">
      <c r="A184" s="35"/>
      <c r="B184" s="27"/>
      <c r="C184" s="28"/>
      <c r="E184" s="28"/>
      <c r="F184" s="28"/>
      <c r="G184" s="28"/>
      <c r="H184" s="28"/>
      <c r="I184" s="4"/>
    </row>
    <row r="185" spans="1:9" ht="13.5" customHeight="1">
      <c r="A185" s="35"/>
      <c r="B185" s="27"/>
      <c r="C185" s="28"/>
      <c r="E185" s="28"/>
      <c r="F185" s="28"/>
      <c r="G185" s="28"/>
      <c r="H185" s="28"/>
      <c r="I185" s="4"/>
    </row>
    <row r="186" spans="1:9" ht="13.5" customHeight="1">
      <c r="A186" s="35"/>
      <c r="B186" s="27"/>
      <c r="C186" s="28"/>
      <c r="E186" s="28"/>
      <c r="F186" s="28"/>
      <c r="G186" s="28"/>
      <c r="H186" s="28"/>
      <c r="I186" s="4"/>
    </row>
    <row r="187" spans="1:9" ht="13.5" customHeight="1">
      <c r="A187" s="35"/>
      <c r="B187" s="27"/>
      <c r="C187" s="28"/>
      <c r="E187" s="28"/>
      <c r="F187" s="28"/>
      <c r="G187" s="28"/>
      <c r="H187" s="28"/>
      <c r="I187" s="4"/>
    </row>
    <row r="188" spans="1:9" ht="13.5" customHeight="1">
      <c r="A188" s="35"/>
      <c r="B188" s="27"/>
      <c r="C188" s="28"/>
      <c r="E188" s="28"/>
      <c r="F188" s="28"/>
      <c r="G188" s="28"/>
      <c r="H188" s="28"/>
      <c r="I188" s="4"/>
    </row>
    <row r="189" spans="1:9" ht="13.5" customHeight="1">
      <c r="A189" s="35"/>
      <c r="B189" s="27"/>
      <c r="C189" s="28"/>
      <c r="E189" s="28"/>
      <c r="F189" s="28"/>
      <c r="G189" s="28"/>
      <c r="H189" s="28"/>
      <c r="I189" s="4"/>
    </row>
    <row r="190" spans="1:9" ht="13.5" customHeight="1">
      <c r="A190" s="35"/>
      <c r="B190" s="27"/>
      <c r="C190" s="28"/>
      <c r="E190" s="28"/>
      <c r="F190" s="28"/>
      <c r="G190" s="28"/>
      <c r="H190" s="28"/>
      <c r="I190" s="4"/>
    </row>
    <row r="191" spans="1:9" ht="13.5" customHeight="1">
      <c r="A191" s="35"/>
      <c r="B191" s="27"/>
      <c r="C191" s="28"/>
      <c r="E191" s="28"/>
      <c r="F191" s="28"/>
      <c r="G191" s="28"/>
      <c r="H191" s="28"/>
      <c r="I191" s="4"/>
    </row>
    <row r="192" spans="1:9" ht="13.5" customHeight="1">
      <c r="A192" s="35"/>
      <c r="B192" s="27"/>
      <c r="C192" s="28"/>
      <c r="E192" s="28"/>
      <c r="F192" s="28"/>
      <c r="G192" s="28"/>
      <c r="H192" s="28"/>
      <c r="I192" s="4"/>
    </row>
    <row r="193" spans="1:9" ht="13.5" customHeight="1">
      <c r="A193" s="35"/>
      <c r="B193" s="27"/>
      <c r="C193" s="28"/>
      <c r="E193" s="28"/>
      <c r="F193" s="28"/>
      <c r="G193" s="28"/>
      <c r="H193" s="28"/>
      <c r="I193" s="4"/>
    </row>
    <row r="194" spans="1:9" ht="13.5" customHeight="1">
      <c r="A194" s="35"/>
      <c r="B194" s="27"/>
      <c r="C194" s="28"/>
      <c r="E194" s="28"/>
      <c r="F194" s="28"/>
      <c r="G194" s="28"/>
      <c r="H194" s="28"/>
      <c r="I194" s="4"/>
    </row>
    <row r="195" spans="1:9" ht="13.5" customHeight="1">
      <c r="A195" s="35"/>
      <c r="B195" s="27"/>
      <c r="C195" s="28"/>
      <c r="E195" s="28"/>
      <c r="F195" s="28"/>
      <c r="G195" s="28"/>
      <c r="H195" s="28"/>
      <c r="I195" s="4"/>
    </row>
    <row r="196" spans="1:9" ht="13.5" customHeight="1">
      <c r="A196" s="35"/>
      <c r="B196" s="27"/>
      <c r="C196" s="28"/>
      <c r="E196" s="28"/>
      <c r="F196" s="28"/>
      <c r="G196" s="28"/>
      <c r="H196" s="28"/>
      <c r="I196" s="4"/>
    </row>
    <row r="197" spans="1:9" ht="13.5" customHeight="1">
      <c r="A197" s="35"/>
      <c r="B197" s="27"/>
      <c r="C197" s="28"/>
      <c r="E197" s="28"/>
      <c r="F197" s="28"/>
      <c r="G197" s="28"/>
      <c r="H197" s="28"/>
      <c r="I197" s="4"/>
    </row>
    <row r="198" spans="1:9" ht="13.5" customHeight="1">
      <c r="A198" s="35"/>
      <c r="B198" s="27"/>
      <c r="C198" s="28"/>
      <c r="E198" s="28"/>
      <c r="F198" s="28"/>
      <c r="G198" s="28"/>
      <c r="H198" s="28"/>
      <c r="I198" s="4"/>
    </row>
    <row r="199" spans="1:9" ht="13.5" customHeight="1">
      <c r="A199" s="35"/>
      <c r="B199" s="27"/>
      <c r="C199" s="28"/>
      <c r="E199" s="28"/>
      <c r="F199" s="28"/>
      <c r="G199" s="28"/>
      <c r="H199" s="28"/>
      <c r="I199" s="4"/>
    </row>
    <row r="200" spans="1:9" ht="13.5" customHeight="1">
      <c r="A200" s="35"/>
      <c r="B200" s="27"/>
      <c r="C200" s="28"/>
      <c r="E200" s="28"/>
      <c r="F200" s="28"/>
      <c r="G200" s="28"/>
      <c r="H200" s="28"/>
      <c r="I200" s="4"/>
    </row>
    <row r="201" spans="1:9" ht="13.5" customHeight="1">
      <c r="A201" s="35"/>
      <c r="B201" s="27"/>
      <c r="C201" s="28"/>
      <c r="E201" s="28"/>
      <c r="F201" s="28"/>
      <c r="G201" s="28"/>
      <c r="H201" s="28"/>
      <c r="I201" s="4"/>
    </row>
    <row r="202" spans="1:9" ht="13.5" customHeight="1">
      <c r="A202" s="35"/>
      <c r="B202" s="27"/>
      <c r="C202" s="28"/>
      <c r="E202" s="28"/>
      <c r="F202" s="28"/>
      <c r="G202" s="28"/>
      <c r="H202" s="28"/>
      <c r="I202" s="4"/>
    </row>
    <row r="203" spans="1:9" ht="13.5" customHeight="1">
      <c r="A203" s="35"/>
      <c r="B203" s="27"/>
      <c r="C203" s="28"/>
      <c r="E203" s="28"/>
      <c r="F203" s="28"/>
      <c r="G203" s="28"/>
      <c r="H203" s="28"/>
      <c r="I203" s="4"/>
    </row>
  </sheetData>
  <sheetProtection password="F5DC" sheet="1" objects="1" scenarios="1" selectLockedCells="1" selectUnlockedCells="1"/>
  <mergeCells count="4">
    <mergeCell ref="A1:I1"/>
    <mergeCell ref="A2:I2"/>
    <mergeCell ref="A4:I4"/>
    <mergeCell ref="A3:I3"/>
  </mergeCells>
  <printOptions horizontalCentered="1"/>
  <pageMargins left="1.5" right="1" top="1" bottom="1" header="0.3" footer="0.3"/>
  <pageSetup firstPageNumber="14" useFirstPageNumber="1" horizontalDpi="600" verticalDpi="600" orientation="portrait" r:id="rId2"/>
  <headerFooter alignWithMargins="0">
    <oddFooter>&amp;C4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SheetLayoutView="100" zoomScalePageLayoutView="0" workbookViewId="0" topLeftCell="A1">
      <selection activeCell="A1" sqref="A1:H1"/>
    </sheetView>
  </sheetViews>
  <sheetFormatPr defaultColWidth="11.421875" defaultRowHeight="13.5" customHeight="1"/>
  <cols>
    <col min="1" max="1" width="2.00390625" style="9" customWidth="1"/>
    <col min="2" max="2" width="1.57421875" style="9" customWidth="1"/>
    <col min="3" max="3" width="2.28125" style="9" customWidth="1"/>
    <col min="4" max="4" width="1.8515625" style="9" customWidth="1"/>
    <col min="5" max="5" width="2.421875" style="9" customWidth="1"/>
    <col min="6" max="6" width="32.421875" style="9" customWidth="1"/>
    <col min="7" max="7" width="2.8515625" style="15" customWidth="1"/>
    <col min="8" max="8" width="18.421875" style="9" customWidth="1"/>
    <col min="9" max="16384" width="11.421875" style="9" customWidth="1"/>
  </cols>
  <sheetData>
    <row r="1" spans="1:8" ht="13.5" customHeight="1">
      <c r="A1" s="149" t="s">
        <v>1</v>
      </c>
      <c r="B1" s="149"/>
      <c r="C1" s="149"/>
      <c r="D1" s="149"/>
      <c r="E1" s="149"/>
      <c r="F1" s="149"/>
      <c r="G1" s="149"/>
      <c r="H1" s="149"/>
    </row>
    <row r="2" spans="1:8" ht="13.5" customHeight="1">
      <c r="A2" s="149" t="s">
        <v>216</v>
      </c>
      <c r="B2" s="149"/>
      <c r="C2" s="149"/>
      <c r="D2" s="149"/>
      <c r="E2" s="149"/>
      <c r="F2" s="149"/>
      <c r="G2" s="149"/>
      <c r="H2" s="149"/>
    </row>
    <row r="3" spans="1:8" ht="13.5" customHeight="1">
      <c r="A3" s="149" t="s">
        <v>3</v>
      </c>
      <c r="B3" s="149"/>
      <c r="C3" s="149"/>
      <c r="D3" s="149"/>
      <c r="E3" s="149"/>
      <c r="F3" s="149"/>
      <c r="G3" s="149"/>
      <c r="H3" s="149"/>
    </row>
    <row r="4" spans="1:8" ht="13.5" customHeight="1">
      <c r="A4" s="149" t="s">
        <v>217</v>
      </c>
      <c r="B4" s="149"/>
      <c r="C4" s="149"/>
      <c r="D4" s="149"/>
      <c r="E4" s="149"/>
      <c r="F4" s="149"/>
      <c r="G4" s="149"/>
      <c r="H4" s="149"/>
    </row>
    <row r="5" spans="1:8" ht="13.5" customHeight="1">
      <c r="A5" s="150"/>
      <c r="B5" s="150"/>
      <c r="C5" s="150"/>
      <c r="D5" s="150"/>
      <c r="E5" s="150"/>
      <c r="F5" s="150"/>
      <c r="G5" s="150"/>
      <c r="H5" s="150"/>
    </row>
    <row r="6" spans="1:8" ht="13.5" customHeight="1">
      <c r="A6" s="79"/>
      <c r="B6" s="79"/>
      <c r="C6" s="79"/>
      <c r="D6" s="79"/>
      <c r="E6" s="79"/>
      <c r="F6" s="79"/>
      <c r="G6" s="80"/>
      <c r="H6" s="81"/>
    </row>
    <row r="7" spans="1:8" ht="13.5" customHeight="1">
      <c r="A7" s="81"/>
      <c r="B7" s="81"/>
      <c r="C7" s="81"/>
      <c r="D7" s="81"/>
      <c r="E7" s="81"/>
      <c r="F7" s="81"/>
      <c r="G7" s="80"/>
      <c r="H7" s="116" t="s">
        <v>266</v>
      </c>
    </row>
    <row r="8" spans="1:8" ht="13.5" customHeight="1">
      <c r="A8" s="82" t="s">
        <v>206</v>
      </c>
      <c r="B8" s="82"/>
      <c r="C8" s="81"/>
      <c r="D8" s="81"/>
      <c r="E8" s="81"/>
      <c r="F8" s="81"/>
      <c r="G8" s="79"/>
      <c r="H8" s="83"/>
    </row>
    <row r="9" spans="1:8" ht="15">
      <c r="A9" s="81"/>
      <c r="B9" s="84" t="s">
        <v>207</v>
      </c>
      <c r="C9" s="81"/>
      <c r="D9" s="88"/>
      <c r="E9" s="85"/>
      <c r="F9" s="81"/>
      <c r="G9" s="86"/>
      <c r="H9" s="87">
        <v>0</v>
      </c>
    </row>
    <row r="10" spans="1:8" ht="17.25">
      <c r="A10" s="81"/>
      <c r="B10" s="89" t="s">
        <v>265</v>
      </c>
      <c r="C10" s="81" t="s">
        <v>272</v>
      </c>
      <c r="D10" s="85"/>
      <c r="E10" s="85"/>
      <c r="F10" s="81"/>
      <c r="G10" s="86"/>
      <c r="H10" s="90">
        <v>405.5</v>
      </c>
    </row>
    <row r="11" spans="1:8" ht="15">
      <c r="A11" s="81"/>
      <c r="B11" s="91"/>
      <c r="C11" s="89"/>
      <c r="D11" s="81"/>
      <c r="E11" s="85"/>
      <c r="F11" s="81"/>
      <c r="G11" s="86"/>
      <c r="H11" s="92"/>
    </row>
    <row r="12" spans="1:8" ht="18.75">
      <c r="A12" s="93" t="s">
        <v>209</v>
      </c>
      <c r="B12" s="94"/>
      <c r="C12" s="95"/>
      <c r="D12" s="96"/>
      <c r="E12" s="81"/>
      <c r="F12" s="97"/>
      <c r="G12" s="86"/>
      <c r="H12" s="98">
        <f>SUM(H9:H11)</f>
        <v>405.5</v>
      </c>
    </row>
    <row r="13" spans="1:8" ht="13.5" customHeight="1">
      <c r="A13" s="81"/>
      <c r="B13" s="94"/>
      <c r="C13" s="95"/>
      <c r="D13" s="96"/>
      <c r="E13" s="81"/>
      <c r="F13" s="97"/>
      <c r="G13" s="86"/>
      <c r="H13" s="83"/>
    </row>
    <row r="14" spans="1:8" ht="13.5" customHeight="1">
      <c r="A14" s="82" t="s">
        <v>219</v>
      </c>
      <c r="B14" s="94"/>
      <c r="C14" s="95"/>
      <c r="D14" s="96"/>
      <c r="E14" s="81"/>
      <c r="F14" s="97"/>
      <c r="G14" s="86"/>
      <c r="H14" s="99"/>
    </row>
    <row r="15" spans="1:8" ht="13.5" customHeight="1">
      <c r="A15" s="81"/>
      <c r="B15" s="100" t="s">
        <v>210</v>
      </c>
      <c r="C15" s="101"/>
      <c r="D15" s="101"/>
      <c r="E15" s="81"/>
      <c r="F15" s="97"/>
      <c r="G15" s="86"/>
      <c r="H15" s="87">
        <v>62771425.65</v>
      </c>
    </row>
    <row r="16" spans="1:8" ht="13.5" customHeight="1">
      <c r="A16" s="81"/>
      <c r="B16" s="100" t="s">
        <v>211</v>
      </c>
      <c r="C16" s="81"/>
      <c r="D16" s="102"/>
      <c r="E16" s="81"/>
      <c r="F16" s="97"/>
      <c r="G16" s="86"/>
      <c r="H16" s="87">
        <v>41764492.31</v>
      </c>
    </row>
    <row r="17" spans="1:8" ht="13.5" customHeight="1">
      <c r="A17" s="81"/>
      <c r="B17" s="100" t="s">
        <v>212</v>
      </c>
      <c r="C17" s="81"/>
      <c r="D17" s="102"/>
      <c r="E17" s="81"/>
      <c r="F17" s="97"/>
      <c r="G17" s="86"/>
      <c r="H17" s="87">
        <v>0</v>
      </c>
    </row>
    <row r="18" spans="1:8" ht="13.5" customHeight="1">
      <c r="A18" s="81"/>
      <c r="B18" s="100" t="s">
        <v>220</v>
      </c>
      <c r="C18" s="81"/>
      <c r="D18" s="102"/>
      <c r="E18" s="81"/>
      <c r="F18" s="97"/>
      <c r="G18" s="86"/>
      <c r="H18" s="87">
        <v>0</v>
      </c>
    </row>
    <row r="19" spans="1:8" ht="13.5" customHeight="1">
      <c r="A19" s="81"/>
      <c r="B19" s="100" t="s">
        <v>213</v>
      </c>
      <c r="C19" s="81"/>
      <c r="D19" s="102"/>
      <c r="E19" s="81"/>
      <c r="F19" s="97"/>
      <c r="G19" s="86"/>
      <c r="H19" s="92">
        <v>1348305.49</v>
      </c>
    </row>
    <row r="20" spans="1:8" s="13" customFormat="1" ht="13.5" customHeight="1">
      <c r="A20" s="103"/>
      <c r="B20" s="104"/>
      <c r="C20" s="105"/>
      <c r="D20" s="106"/>
      <c r="E20" s="103"/>
      <c r="F20" s="103"/>
      <c r="G20" s="79"/>
      <c r="H20" s="99"/>
    </row>
    <row r="21" spans="1:8" s="13" customFormat="1" ht="13.5" customHeight="1">
      <c r="A21" s="93" t="s">
        <v>221</v>
      </c>
      <c r="B21" s="104"/>
      <c r="C21" s="105"/>
      <c r="D21" s="106"/>
      <c r="E21" s="103"/>
      <c r="F21" s="103"/>
      <c r="G21" s="79"/>
      <c r="H21" s="99">
        <f>SUM(H15:H19)</f>
        <v>105884223.45</v>
      </c>
    </row>
    <row r="22" spans="1:8" ht="13.5" customHeight="1">
      <c r="A22" s="81"/>
      <c r="B22" s="104"/>
      <c r="C22" s="107"/>
      <c r="D22" s="101"/>
      <c r="E22" s="81"/>
      <c r="F22" s="81"/>
      <c r="G22" s="79"/>
      <c r="H22" s="99"/>
    </row>
    <row r="23" spans="1:8" s="14" customFormat="1" ht="13.5" customHeight="1">
      <c r="A23" s="108" t="s">
        <v>222</v>
      </c>
      <c r="B23" s="101"/>
      <c r="C23" s="109"/>
      <c r="D23" s="109"/>
      <c r="E23" s="109"/>
      <c r="F23" s="109"/>
      <c r="G23" s="110"/>
      <c r="H23" s="99">
        <f>H12-H21</f>
        <v>-105883817.95</v>
      </c>
    </row>
    <row r="24" spans="1:8" s="14" customFormat="1" ht="13.5" customHeight="1">
      <c r="A24" s="108"/>
      <c r="B24" s="101"/>
      <c r="C24" s="109"/>
      <c r="D24" s="109"/>
      <c r="E24" s="109"/>
      <c r="F24" s="109"/>
      <c r="G24" s="110"/>
      <c r="H24" s="99"/>
    </row>
    <row r="25" spans="1:8" s="14" customFormat="1" ht="13.5" customHeight="1">
      <c r="A25" s="101"/>
      <c r="B25" s="111" t="s">
        <v>223</v>
      </c>
      <c r="C25" s="112"/>
      <c r="D25" s="112"/>
      <c r="E25" s="112"/>
      <c r="F25" s="112"/>
      <c r="G25" s="86"/>
      <c r="H25" s="87">
        <v>104184629.33</v>
      </c>
    </row>
    <row r="26" spans="2:8" ht="13.5" customHeight="1">
      <c r="B26" s="9" t="s">
        <v>215</v>
      </c>
      <c r="H26" s="87">
        <v>0</v>
      </c>
    </row>
    <row r="27" spans="1:8" s="14" customFormat="1" ht="13.5" customHeight="1">
      <c r="A27" s="101"/>
      <c r="B27" s="111" t="s">
        <v>208</v>
      </c>
      <c r="C27" s="113"/>
      <c r="D27" s="114"/>
      <c r="E27" s="111"/>
      <c r="F27" s="114"/>
      <c r="G27" s="86"/>
      <c r="H27" s="87">
        <v>900</v>
      </c>
    </row>
    <row r="28" spans="1:8" s="14" customFormat="1" ht="13.5" customHeight="1">
      <c r="A28" s="101"/>
      <c r="B28" s="111" t="s">
        <v>214</v>
      </c>
      <c r="C28" s="112"/>
      <c r="D28" s="112"/>
      <c r="E28" s="112"/>
      <c r="F28" s="112"/>
      <c r="G28" s="86"/>
      <c r="H28" s="92">
        <v>-24980.99</v>
      </c>
    </row>
    <row r="29" spans="1:8" ht="13.5" customHeight="1">
      <c r="A29" s="81"/>
      <c r="B29" s="81"/>
      <c r="C29" s="81"/>
      <c r="D29" s="81"/>
      <c r="E29" s="81"/>
      <c r="F29" s="81"/>
      <c r="G29" s="79"/>
      <c r="H29" s="92"/>
    </row>
    <row r="30" spans="1:8" s="13" customFormat="1" ht="13.5" customHeight="1">
      <c r="A30" s="95" t="s">
        <v>224</v>
      </c>
      <c r="B30" s="103"/>
      <c r="C30" s="103"/>
      <c r="D30" s="103"/>
      <c r="E30" s="103"/>
      <c r="F30" s="103"/>
      <c r="G30" s="79"/>
      <c r="H30" s="115">
        <f>SUM(H23:H29)</f>
        <v>-1723269.6100000048</v>
      </c>
    </row>
    <row r="31" spans="7:8" ht="13.5" customHeight="1">
      <c r="G31" s="10"/>
      <c r="H31" s="12"/>
    </row>
  </sheetData>
  <sheetProtection password="F5DC" sheet="1" objects="1" scenarios="1" selectLockedCells="1" selectUnlockedCells="1"/>
  <mergeCells count="5">
    <mergeCell ref="A1:H1"/>
    <mergeCell ref="A2:H2"/>
    <mergeCell ref="A4:H4"/>
    <mergeCell ref="A5:H5"/>
    <mergeCell ref="A3:H3"/>
  </mergeCells>
  <printOptions horizontalCentered="1"/>
  <pageMargins left="1.66" right="1.24" top="1" bottom="1" header="0.3" footer="0.3"/>
  <pageSetup firstPageNumber="29" useFirstPageNumber="1" horizontalDpi="600" verticalDpi="600" orientation="portrait" r:id="rId2"/>
  <headerFooter alignWithMargins="0">
    <oddFooter>&amp;C5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31"/>
  <sheetViews>
    <sheetView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1" width="58.00390625" style="16" customWidth="1"/>
    <col min="2" max="2" width="17.28125" style="16" hidden="1" customWidth="1"/>
    <col min="3" max="3" width="16.57421875" style="16" customWidth="1"/>
    <col min="4" max="16384" width="9.140625" style="16" customWidth="1"/>
  </cols>
  <sheetData>
    <row r="1" spans="1:8" ht="15.75">
      <c r="A1" s="155" t="s">
        <v>1</v>
      </c>
      <c r="B1" s="155"/>
      <c r="C1" s="155"/>
      <c r="D1" s="11"/>
      <c r="E1" s="11"/>
      <c r="F1" s="11"/>
      <c r="G1" s="11"/>
      <c r="H1" s="11"/>
    </row>
    <row r="2" spans="1:7" ht="15.75">
      <c r="A2" s="155" t="s">
        <v>225</v>
      </c>
      <c r="B2" s="155"/>
      <c r="C2" s="155"/>
      <c r="D2" s="156"/>
      <c r="E2" s="156"/>
      <c r="F2" s="156"/>
      <c r="G2" s="17"/>
    </row>
    <row r="3" spans="1:7" ht="15">
      <c r="A3" s="155" t="s">
        <v>3</v>
      </c>
      <c r="B3" s="155"/>
      <c r="C3" s="155"/>
      <c r="D3" s="17"/>
      <c r="E3" s="17"/>
      <c r="F3" s="17"/>
      <c r="G3" s="17"/>
    </row>
    <row r="4" spans="1:253" ht="15">
      <c r="A4" s="155" t="s">
        <v>5</v>
      </c>
      <c r="B4" s="155"/>
      <c r="C4" s="155"/>
      <c r="D4" s="156"/>
      <c r="E4" s="156"/>
      <c r="F4" s="156"/>
      <c r="G4" s="17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 t="s">
        <v>226</v>
      </c>
      <c r="AU4" s="18" t="s">
        <v>226</v>
      </c>
      <c r="AV4" s="18" t="s">
        <v>226</v>
      </c>
      <c r="AW4" s="18" t="s">
        <v>226</v>
      </c>
      <c r="AX4" s="18" t="s">
        <v>226</v>
      </c>
      <c r="AY4" s="18" t="s">
        <v>226</v>
      </c>
      <c r="AZ4" s="18" t="s">
        <v>226</v>
      </c>
      <c r="BA4" s="18" t="s">
        <v>226</v>
      </c>
      <c r="BB4" s="18" t="s">
        <v>226</v>
      </c>
      <c r="BC4" s="18" t="s">
        <v>226</v>
      </c>
      <c r="BD4" s="18" t="s">
        <v>226</v>
      </c>
      <c r="BE4" s="18" t="s">
        <v>226</v>
      </c>
      <c r="BF4" s="18" t="s">
        <v>226</v>
      </c>
      <c r="BG4" s="18" t="s">
        <v>226</v>
      </c>
      <c r="BH4" s="18" t="s">
        <v>226</v>
      </c>
      <c r="BI4" s="18" t="s">
        <v>226</v>
      </c>
      <c r="BJ4" s="18" t="s">
        <v>226</v>
      </c>
      <c r="BK4" s="18" t="s">
        <v>226</v>
      </c>
      <c r="BL4" s="18" t="s">
        <v>226</v>
      </c>
      <c r="BM4" s="18" t="s">
        <v>226</v>
      </c>
      <c r="BN4" s="18" t="s">
        <v>226</v>
      </c>
      <c r="BO4" s="18" t="s">
        <v>226</v>
      </c>
      <c r="BP4" s="18" t="s">
        <v>226</v>
      </c>
      <c r="BQ4" s="18" t="s">
        <v>226</v>
      </c>
      <c r="BR4" s="18" t="s">
        <v>226</v>
      </c>
      <c r="BS4" s="18" t="s">
        <v>226</v>
      </c>
      <c r="BT4" s="18" t="s">
        <v>226</v>
      </c>
      <c r="BU4" s="18" t="s">
        <v>226</v>
      </c>
      <c r="BV4" s="18" t="s">
        <v>226</v>
      </c>
      <c r="BW4" s="18" t="s">
        <v>226</v>
      </c>
      <c r="BX4" s="18" t="s">
        <v>226</v>
      </c>
      <c r="BY4" s="18" t="s">
        <v>226</v>
      </c>
      <c r="BZ4" s="18" t="s">
        <v>226</v>
      </c>
      <c r="CA4" s="18" t="s">
        <v>226</v>
      </c>
      <c r="CB4" s="18" t="s">
        <v>226</v>
      </c>
      <c r="CC4" s="18" t="s">
        <v>226</v>
      </c>
      <c r="CD4" s="18" t="s">
        <v>226</v>
      </c>
      <c r="CE4" s="18" t="s">
        <v>226</v>
      </c>
      <c r="CF4" s="18" t="s">
        <v>226</v>
      </c>
      <c r="CG4" s="18" t="s">
        <v>226</v>
      </c>
      <c r="CH4" s="18" t="s">
        <v>226</v>
      </c>
      <c r="CI4" s="18" t="s">
        <v>226</v>
      </c>
      <c r="CJ4" s="18" t="s">
        <v>226</v>
      </c>
      <c r="CK4" s="18" t="s">
        <v>226</v>
      </c>
      <c r="CL4" s="18" t="s">
        <v>226</v>
      </c>
      <c r="CM4" s="18" t="s">
        <v>226</v>
      </c>
      <c r="CN4" s="18" t="s">
        <v>226</v>
      </c>
      <c r="CO4" s="18" t="s">
        <v>226</v>
      </c>
      <c r="CP4" s="18" t="s">
        <v>226</v>
      </c>
      <c r="CQ4" s="18" t="s">
        <v>226</v>
      </c>
      <c r="CR4" s="18" t="s">
        <v>226</v>
      </c>
      <c r="CS4" s="18" t="s">
        <v>226</v>
      </c>
      <c r="CT4" s="18" t="s">
        <v>226</v>
      </c>
      <c r="CU4" s="18" t="s">
        <v>226</v>
      </c>
      <c r="CV4" s="18" t="s">
        <v>226</v>
      </c>
      <c r="CW4" s="18" t="s">
        <v>226</v>
      </c>
      <c r="CX4" s="18" t="s">
        <v>226</v>
      </c>
      <c r="CY4" s="18" t="s">
        <v>226</v>
      </c>
      <c r="CZ4" s="18" t="s">
        <v>226</v>
      </c>
      <c r="DA4" s="18" t="s">
        <v>226</v>
      </c>
      <c r="DB4" s="18" t="s">
        <v>226</v>
      </c>
      <c r="DC4" s="18" t="s">
        <v>226</v>
      </c>
      <c r="DD4" s="18" t="s">
        <v>226</v>
      </c>
      <c r="DE4" s="18" t="s">
        <v>226</v>
      </c>
      <c r="DF4" s="18" t="s">
        <v>226</v>
      </c>
      <c r="DG4" s="18" t="s">
        <v>226</v>
      </c>
      <c r="DH4" s="18" t="s">
        <v>226</v>
      </c>
      <c r="DI4" s="18" t="s">
        <v>226</v>
      </c>
      <c r="DJ4" s="18" t="s">
        <v>226</v>
      </c>
      <c r="DK4" s="18" t="s">
        <v>226</v>
      </c>
      <c r="DL4" s="18" t="s">
        <v>226</v>
      </c>
      <c r="DM4" s="18" t="s">
        <v>226</v>
      </c>
      <c r="DN4" s="18" t="s">
        <v>226</v>
      </c>
      <c r="DO4" s="18" t="s">
        <v>226</v>
      </c>
      <c r="DP4" s="18" t="s">
        <v>226</v>
      </c>
      <c r="DQ4" s="18" t="s">
        <v>226</v>
      </c>
      <c r="DR4" s="18" t="s">
        <v>226</v>
      </c>
      <c r="DS4" s="18" t="s">
        <v>226</v>
      </c>
      <c r="DT4" s="18" t="s">
        <v>226</v>
      </c>
      <c r="DU4" s="18" t="s">
        <v>226</v>
      </c>
      <c r="DV4" s="18" t="s">
        <v>226</v>
      </c>
      <c r="DW4" s="18" t="s">
        <v>226</v>
      </c>
      <c r="DX4" s="18" t="s">
        <v>226</v>
      </c>
      <c r="DY4" s="18" t="s">
        <v>226</v>
      </c>
      <c r="DZ4" s="18" t="s">
        <v>226</v>
      </c>
      <c r="EA4" s="18" t="s">
        <v>226</v>
      </c>
      <c r="EB4" s="18" t="s">
        <v>226</v>
      </c>
      <c r="EC4" s="18" t="s">
        <v>226</v>
      </c>
      <c r="ED4" s="18" t="s">
        <v>226</v>
      </c>
      <c r="EE4" s="18" t="s">
        <v>226</v>
      </c>
      <c r="EF4" s="18" t="s">
        <v>226</v>
      </c>
      <c r="EG4" s="18" t="s">
        <v>226</v>
      </c>
      <c r="EH4" s="18" t="s">
        <v>226</v>
      </c>
      <c r="EI4" s="18" t="s">
        <v>226</v>
      </c>
      <c r="EJ4" s="18" t="s">
        <v>226</v>
      </c>
      <c r="EK4" s="18" t="s">
        <v>226</v>
      </c>
      <c r="EL4" s="18" t="s">
        <v>226</v>
      </c>
      <c r="EM4" s="18" t="s">
        <v>226</v>
      </c>
      <c r="EN4" s="18" t="s">
        <v>226</v>
      </c>
      <c r="EO4" s="18" t="s">
        <v>226</v>
      </c>
      <c r="EP4" s="18" t="s">
        <v>226</v>
      </c>
      <c r="EQ4" s="18" t="s">
        <v>226</v>
      </c>
      <c r="ER4" s="18" t="s">
        <v>226</v>
      </c>
      <c r="ES4" s="18" t="s">
        <v>226</v>
      </c>
      <c r="ET4" s="18" t="s">
        <v>226</v>
      </c>
      <c r="EU4" s="18" t="s">
        <v>226</v>
      </c>
      <c r="EV4" s="18" t="s">
        <v>226</v>
      </c>
      <c r="EW4" s="18" t="s">
        <v>226</v>
      </c>
      <c r="EX4" s="18" t="s">
        <v>226</v>
      </c>
      <c r="EY4" s="18" t="s">
        <v>226</v>
      </c>
      <c r="EZ4" s="18" t="s">
        <v>226</v>
      </c>
      <c r="FA4" s="18" t="s">
        <v>226</v>
      </c>
      <c r="FB4" s="18" t="s">
        <v>226</v>
      </c>
      <c r="FC4" s="18" t="s">
        <v>226</v>
      </c>
      <c r="FD4" s="18" t="s">
        <v>226</v>
      </c>
      <c r="FE4" s="18" t="s">
        <v>226</v>
      </c>
      <c r="FF4" s="18" t="s">
        <v>226</v>
      </c>
      <c r="FG4" s="18" t="s">
        <v>226</v>
      </c>
      <c r="FH4" s="18" t="s">
        <v>226</v>
      </c>
      <c r="FI4" s="18" t="s">
        <v>226</v>
      </c>
      <c r="FJ4" s="18" t="s">
        <v>226</v>
      </c>
      <c r="FK4" s="18" t="s">
        <v>226</v>
      </c>
      <c r="FL4" s="18" t="s">
        <v>226</v>
      </c>
      <c r="FM4" s="18" t="s">
        <v>226</v>
      </c>
      <c r="FN4" s="18" t="s">
        <v>226</v>
      </c>
      <c r="FO4" s="18" t="s">
        <v>226</v>
      </c>
      <c r="FP4" s="18" t="s">
        <v>226</v>
      </c>
      <c r="FQ4" s="18" t="s">
        <v>226</v>
      </c>
      <c r="FR4" s="18" t="s">
        <v>226</v>
      </c>
      <c r="FS4" s="18" t="s">
        <v>226</v>
      </c>
      <c r="FT4" s="18" t="s">
        <v>226</v>
      </c>
      <c r="FU4" s="18" t="s">
        <v>226</v>
      </c>
      <c r="FV4" s="18" t="s">
        <v>226</v>
      </c>
      <c r="FW4" s="18" t="s">
        <v>226</v>
      </c>
      <c r="FX4" s="18" t="s">
        <v>226</v>
      </c>
      <c r="FY4" s="18" t="s">
        <v>226</v>
      </c>
      <c r="FZ4" s="18" t="s">
        <v>226</v>
      </c>
      <c r="GA4" s="18" t="s">
        <v>226</v>
      </c>
      <c r="GB4" s="18" t="s">
        <v>226</v>
      </c>
      <c r="GC4" s="18" t="s">
        <v>226</v>
      </c>
      <c r="GD4" s="18" t="s">
        <v>226</v>
      </c>
      <c r="GE4" s="18" t="s">
        <v>226</v>
      </c>
      <c r="GF4" s="18" t="s">
        <v>226</v>
      </c>
      <c r="GG4" s="18" t="s">
        <v>226</v>
      </c>
      <c r="GH4" s="18" t="s">
        <v>226</v>
      </c>
      <c r="GI4" s="18" t="s">
        <v>226</v>
      </c>
      <c r="GJ4" s="18" t="s">
        <v>226</v>
      </c>
      <c r="GK4" s="18" t="s">
        <v>226</v>
      </c>
      <c r="GL4" s="18" t="s">
        <v>226</v>
      </c>
      <c r="GM4" s="18" t="s">
        <v>226</v>
      </c>
      <c r="GN4" s="18" t="s">
        <v>226</v>
      </c>
      <c r="GO4" s="18" t="s">
        <v>226</v>
      </c>
      <c r="GP4" s="18" t="s">
        <v>226</v>
      </c>
      <c r="GQ4" s="18" t="s">
        <v>226</v>
      </c>
      <c r="GR4" s="18" t="s">
        <v>226</v>
      </c>
      <c r="GS4" s="18" t="s">
        <v>226</v>
      </c>
      <c r="GT4" s="18" t="s">
        <v>226</v>
      </c>
      <c r="GU4" s="18" t="s">
        <v>226</v>
      </c>
      <c r="GV4" s="18" t="s">
        <v>226</v>
      </c>
      <c r="GW4" s="18" t="s">
        <v>226</v>
      </c>
      <c r="GX4" s="18" t="s">
        <v>226</v>
      </c>
      <c r="GY4" s="18" t="s">
        <v>226</v>
      </c>
      <c r="GZ4" s="18" t="s">
        <v>226</v>
      </c>
      <c r="HA4" s="18" t="s">
        <v>226</v>
      </c>
      <c r="HB4" s="18" t="s">
        <v>226</v>
      </c>
      <c r="HC4" s="18" t="s">
        <v>226</v>
      </c>
      <c r="HD4" s="18" t="s">
        <v>226</v>
      </c>
      <c r="HE4" s="18" t="s">
        <v>226</v>
      </c>
      <c r="HF4" s="18" t="s">
        <v>226</v>
      </c>
      <c r="HG4" s="18" t="s">
        <v>226</v>
      </c>
      <c r="HH4" s="18" t="s">
        <v>226</v>
      </c>
      <c r="HI4" s="18" t="s">
        <v>226</v>
      </c>
      <c r="HJ4" s="18" t="s">
        <v>226</v>
      </c>
      <c r="HK4" s="18" t="s">
        <v>226</v>
      </c>
      <c r="HL4" s="18" t="s">
        <v>226</v>
      </c>
      <c r="HM4" s="18" t="s">
        <v>226</v>
      </c>
      <c r="HN4" s="18" t="s">
        <v>226</v>
      </c>
      <c r="HO4" s="18" t="s">
        <v>226</v>
      </c>
      <c r="HP4" s="18" t="s">
        <v>226</v>
      </c>
      <c r="HQ4" s="18" t="s">
        <v>226</v>
      </c>
      <c r="HR4" s="18" t="s">
        <v>226</v>
      </c>
      <c r="HS4" s="18" t="s">
        <v>226</v>
      </c>
      <c r="HT4" s="18" t="s">
        <v>226</v>
      </c>
      <c r="HU4" s="18" t="s">
        <v>226</v>
      </c>
      <c r="HV4" s="18" t="s">
        <v>226</v>
      </c>
      <c r="HW4" s="18" t="s">
        <v>226</v>
      </c>
      <c r="HX4" s="18" t="s">
        <v>226</v>
      </c>
      <c r="HY4" s="18" t="s">
        <v>226</v>
      </c>
      <c r="HZ4" s="18" t="s">
        <v>226</v>
      </c>
      <c r="IA4" s="18" t="s">
        <v>226</v>
      </c>
      <c r="IB4" s="18" t="s">
        <v>226</v>
      </c>
      <c r="IC4" s="18" t="s">
        <v>226</v>
      </c>
      <c r="ID4" s="18" t="s">
        <v>226</v>
      </c>
      <c r="IE4" s="18" t="s">
        <v>226</v>
      </c>
      <c r="IF4" s="18" t="s">
        <v>226</v>
      </c>
      <c r="IG4" s="18" t="s">
        <v>226</v>
      </c>
      <c r="IH4" s="18" t="s">
        <v>226</v>
      </c>
      <c r="II4" s="18" t="s">
        <v>226</v>
      </c>
      <c r="IJ4" s="18" t="s">
        <v>226</v>
      </c>
      <c r="IK4" s="18" t="s">
        <v>226</v>
      </c>
      <c r="IL4" s="18" t="s">
        <v>226</v>
      </c>
      <c r="IM4" s="18" t="s">
        <v>226</v>
      </c>
      <c r="IN4" s="18" t="s">
        <v>226</v>
      </c>
      <c r="IO4" s="18" t="s">
        <v>226</v>
      </c>
      <c r="IP4" s="18" t="s">
        <v>226</v>
      </c>
      <c r="IQ4" s="18" t="s">
        <v>226</v>
      </c>
      <c r="IR4" s="18" t="s">
        <v>226</v>
      </c>
      <c r="IS4" s="18" t="s">
        <v>226</v>
      </c>
    </row>
    <row r="5" spans="1:7" ht="15">
      <c r="A5" s="155"/>
      <c r="B5" s="155"/>
      <c r="C5" s="155"/>
      <c r="D5" s="156"/>
      <c r="E5" s="156"/>
      <c r="F5" s="156"/>
      <c r="G5" s="17"/>
    </row>
    <row r="6" spans="1:3" ht="15">
      <c r="A6" s="117"/>
      <c r="B6" s="117"/>
      <c r="C6" s="117"/>
    </row>
    <row r="7" spans="1:3" ht="13.5" customHeight="1">
      <c r="A7" s="118"/>
      <c r="B7" s="118"/>
      <c r="C7" s="153" t="s">
        <v>227</v>
      </c>
    </row>
    <row r="8" spans="1:3" ht="15.75" customHeight="1">
      <c r="A8" s="118"/>
      <c r="B8" s="118"/>
      <c r="C8" s="154"/>
    </row>
    <row r="9" spans="1:3" ht="13.5" customHeight="1">
      <c r="A9" s="118"/>
      <c r="B9" s="118"/>
      <c r="C9" s="119"/>
    </row>
    <row r="10" spans="1:3" ht="17.25" customHeight="1">
      <c r="A10" s="118" t="s">
        <v>281</v>
      </c>
      <c r="B10" s="120" t="s">
        <v>10</v>
      </c>
      <c r="C10" s="121">
        <v>9721413.16</v>
      </c>
    </row>
    <row r="11" spans="1:3" ht="17.25" customHeight="1">
      <c r="A11" s="118" t="s">
        <v>228</v>
      </c>
      <c r="B11" s="120" t="s">
        <v>229</v>
      </c>
      <c r="C11" s="121">
        <v>0</v>
      </c>
    </row>
    <row r="12" spans="1:3" ht="17.25" customHeight="1">
      <c r="A12" s="118" t="s">
        <v>230</v>
      </c>
      <c r="B12" s="120" t="s">
        <v>229</v>
      </c>
      <c r="C12" s="121">
        <v>0</v>
      </c>
    </row>
    <row r="13" spans="1:3" ht="17.25" customHeight="1">
      <c r="A13" s="118" t="s">
        <v>231</v>
      </c>
      <c r="B13" s="120" t="s">
        <v>10</v>
      </c>
      <c r="C13" s="122">
        <v>0</v>
      </c>
    </row>
    <row r="14" spans="1:3" ht="17.25" customHeight="1">
      <c r="A14" s="124" t="s">
        <v>232</v>
      </c>
      <c r="B14" s="123" t="s">
        <v>10</v>
      </c>
      <c r="C14" s="57">
        <f>SUM(C10:C13)</f>
        <v>9721413.16</v>
      </c>
    </row>
    <row r="15" spans="1:3" ht="17.25" customHeight="1">
      <c r="A15" s="124"/>
      <c r="B15" s="123"/>
      <c r="C15" s="57"/>
    </row>
    <row r="16" spans="1:3" ht="17.25" customHeight="1">
      <c r="A16" s="124" t="s">
        <v>233</v>
      </c>
      <c r="B16" s="120"/>
      <c r="C16" s="121"/>
    </row>
    <row r="17" spans="1:3" ht="17.25" customHeight="1">
      <c r="A17" s="118" t="s">
        <v>234</v>
      </c>
      <c r="B17" s="120"/>
      <c r="C17" s="57">
        <v>0</v>
      </c>
    </row>
    <row r="18" spans="1:3" ht="17.25" customHeight="1">
      <c r="A18" s="118" t="s">
        <v>235</v>
      </c>
      <c r="B18" s="120" t="s">
        <v>10</v>
      </c>
      <c r="C18" s="125">
        <v>-1723269.61</v>
      </c>
    </row>
    <row r="19" spans="1:3" ht="17.25" customHeight="1">
      <c r="A19" s="124" t="s">
        <v>236</v>
      </c>
      <c r="B19" s="123" t="s">
        <v>10</v>
      </c>
      <c r="C19" s="57">
        <f>SUM(C17:C18)</f>
        <v>-1723269.61</v>
      </c>
    </row>
    <row r="20" spans="1:3" ht="17.25" customHeight="1">
      <c r="A20" s="118" t="s">
        <v>237</v>
      </c>
      <c r="B20" s="120" t="s">
        <v>10</v>
      </c>
      <c r="C20" s="126">
        <v>0</v>
      </c>
    </row>
    <row r="21" spans="1:5" ht="17.25" customHeight="1">
      <c r="A21" s="124" t="s">
        <v>273</v>
      </c>
      <c r="B21" s="120" t="s">
        <v>10</v>
      </c>
      <c r="C21" s="128">
        <f>C14+C19</f>
        <v>7998143.55</v>
      </c>
      <c r="E21" s="21"/>
    </row>
    <row r="22" spans="1:3" ht="17.25" customHeight="1">
      <c r="A22" s="124"/>
      <c r="B22" s="120"/>
      <c r="C22" s="127"/>
    </row>
    <row r="23" spans="1:3" ht="17.25" customHeight="1">
      <c r="A23" s="20"/>
      <c r="B23" s="19"/>
      <c r="C23" s="22"/>
    </row>
    <row r="24" spans="1:3" ht="17.25" customHeight="1">
      <c r="A24" s="20"/>
      <c r="B24" s="19"/>
      <c r="C24" s="22"/>
    </row>
    <row r="25" spans="1:3" ht="17.25" customHeight="1">
      <c r="A25" s="20"/>
      <c r="B25" s="19"/>
      <c r="C25" s="22"/>
    </row>
    <row r="27" spans="1:3" ht="13.5" hidden="1">
      <c r="A27" s="23"/>
      <c r="C27" s="23"/>
    </row>
    <row r="28" spans="1:2" ht="15.75" hidden="1">
      <c r="A28" s="151" t="s">
        <v>238</v>
      </c>
      <c r="B28" s="151"/>
    </row>
    <row r="29" spans="1:2" ht="15.75" hidden="1">
      <c r="A29" s="25" t="s">
        <v>239</v>
      </c>
      <c r="B29" s="24"/>
    </row>
    <row r="30" spans="1:2" ht="15.75" hidden="1">
      <c r="A30" s="152" t="s">
        <v>240</v>
      </c>
      <c r="B30" s="151"/>
    </row>
    <row r="31" spans="1:2" ht="15.75" hidden="1">
      <c r="A31" s="25" t="s">
        <v>241</v>
      </c>
      <c r="B31" s="26"/>
    </row>
    <row r="32" ht="13.5" hidden="1"/>
  </sheetData>
  <sheetProtection password="F5DC" sheet="1" objects="1" scenarios="1" selectLockedCells="1" selectUnlockedCells="1"/>
  <mergeCells count="11">
    <mergeCell ref="A3:C3"/>
    <mergeCell ref="A28:B28"/>
    <mergeCell ref="A30:B30"/>
    <mergeCell ref="C7:C8"/>
    <mergeCell ref="A1:C1"/>
    <mergeCell ref="A2:C2"/>
    <mergeCell ref="D2:F2"/>
    <mergeCell ref="A4:C4"/>
    <mergeCell ref="D4:F4"/>
    <mergeCell ref="D5:F5"/>
    <mergeCell ref="A5:C5"/>
  </mergeCells>
  <printOptions horizontalCentered="1"/>
  <pageMargins left="1.5" right="1" top="1" bottom="1" header="0" footer="0.5"/>
  <pageSetup firstPageNumber="43" useFirstPageNumber="1" horizontalDpi="600" verticalDpi="600" orientation="portrait" scale="97" r:id="rId2"/>
  <headerFooter alignWithMargins="0">
    <oddFooter>&amp;C6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3"/>
  <sheetViews>
    <sheetView zoomScaleSheetLayoutView="106" zoomScalePageLayoutView="0" workbookViewId="0" topLeftCell="C1">
      <selection activeCell="C1" sqref="C1:F1"/>
    </sheetView>
  </sheetViews>
  <sheetFormatPr defaultColWidth="9.140625" defaultRowHeight="12.75"/>
  <cols>
    <col min="1" max="1" width="7.28125" style="3" hidden="1" customWidth="1"/>
    <col min="2" max="2" width="3.140625" style="2" hidden="1" customWidth="1"/>
    <col min="3" max="3" width="2.421875" style="2" customWidth="1"/>
    <col min="4" max="4" width="1.7109375" style="6" customWidth="1"/>
    <col min="5" max="5" width="68.00390625" style="6" customWidth="1"/>
    <col min="6" max="6" width="16.28125" style="4" customWidth="1"/>
    <col min="7" max="7" width="9.140625" style="3" customWidth="1"/>
    <col min="8" max="8" width="13.57421875" style="3" bestFit="1" customWidth="1"/>
    <col min="9" max="16384" width="9.140625" style="3" customWidth="1"/>
  </cols>
  <sheetData>
    <row r="1" spans="1:6" ht="15">
      <c r="A1" s="1" t="s">
        <v>0</v>
      </c>
      <c r="C1" s="158" t="s">
        <v>1</v>
      </c>
      <c r="D1" s="158"/>
      <c r="E1" s="158"/>
      <c r="F1" s="158"/>
    </row>
    <row r="2" spans="3:6" ht="15">
      <c r="C2" s="159" t="s">
        <v>2</v>
      </c>
      <c r="D2" s="159"/>
      <c r="E2" s="159"/>
      <c r="F2" s="159"/>
    </row>
    <row r="3" spans="3:6" ht="15">
      <c r="C3" s="159" t="s">
        <v>3</v>
      </c>
      <c r="D3" s="159"/>
      <c r="E3" s="159"/>
      <c r="F3" s="159"/>
    </row>
    <row r="4" spans="1:6" ht="15">
      <c r="A4" s="3" t="s">
        <v>4</v>
      </c>
      <c r="C4" s="159" t="s">
        <v>5</v>
      </c>
      <c r="D4" s="159"/>
      <c r="E4" s="159"/>
      <c r="F4" s="159"/>
    </row>
    <row r="5" spans="1:6" ht="15" customHeight="1">
      <c r="A5" s="3" t="s">
        <v>6</v>
      </c>
      <c r="C5" s="157"/>
      <c r="D5" s="157"/>
      <c r="E5" s="157"/>
      <c r="F5" s="131"/>
    </row>
    <row r="6" spans="2:6" ht="18" customHeight="1">
      <c r="B6" s="5"/>
      <c r="C6" s="129"/>
      <c r="D6" s="129"/>
      <c r="E6" s="129"/>
      <c r="F6" s="144" t="s">
        <v>266</v>
      </c>
    </row>
    <row r="7" spans="1:6" ht="15.75" customHeight="1">
      <c r="A7" s="3">
        <v>1</v>
      </c>
      <c r="B7" s="2">
        <v>1</v>
      </c>
      <c r="C7" s="132" t="s">
        <v>7</v>
      </c>
      <c r="D7" s="133"/>
      <c r="E7" s="133"/>
      <c r="F7" s="131"/>
    </row>
    <row r="8" spans="1:6" ht="15">
      <c r="A8" s="3">
        <v>2</v>
      </c>
      <c r="B8" s="2">
        <v>2</v>
      </c>
      <c r="C8" s="132" t="s">
        <v>8</v>
      </c>
      <c r="D8" s="133"/>
      <c r="E8" s="133"/>
      <c r="F8" s="131"/>
    </row>
    <row r="9" spans="1:6" ht="15">
      <c r="A9" s="3">
        <v>3</v>
      </c>
      <c r="B9" s="2">
        <v>3</v>
      </c>
      <c r="C9" s="134"/>
      <c r="D9" s="133" t="s">
        <v>9</v>
      </c>
      <c r="E9" s="133"/>
      <c r="F9" s="131"/>
    </row>
    <row r="10" spans="1:6" ht="15">
      <c r="A10" s="3">
        <v>4</v>
      </c>
      <c r="C10" s="134"/>
      <c r="D10" s="135"/>
      <c r="E10" s="133" t="s">
        <v>9</v>
      </c>
      <c r="F10" s="131">
        <v>92821860</v>
      </c>
    </row>
    <row r="11" spans="1:6" ht="15" hidden="1">
      <c r="A11" s="3">
        <v>5</v>
      </c>
      <c r="C11" s="134"/>
      <c r="D11" s="135"/>
      <c r="E11" s="133" t="s">
        <v>11</v>
      </c>
      <c r="F11" s="131"/>
    </row>
    <row r="12" spans="1:6" ht="15" hidden="1">
      <c r="A12" s="3">
        <v>6</v>
      </c>
      <c r="C12" s="134"/>
      <c r="D12" s="135"/>
      <c r="E12" s="133" t="s">
        <v>12</v>
      </c>
      <c r="F12" s="131"/>
    </row>
    <row r="13" spans="3:6" ht="15" hidden="1">
      <c r="C13" s="134"/>
      <c r="D13" s="135"/>
      <c r="E13" s="133" t="s">
        <v>13</v>
      </c>
      <c r="F13" s="131"/>
    </row>
    <row r="14" spans="1:6" ht="15">
      <c r="A14" s="3">
        <v>7</v>
      </c>
      <c r="B14" s="2">
        <v>4</v>
      </c>
      <c r="C14" s="134"/>
      <c r="D14" s="133" t="s">
        <v>14</v>
      </c>
      <c r="E14" s="133"/>
      <c r="F14" s="131"/>
    </row>
    <row r="15" spans="1:6" ht="15" customHeight="1" hidden="1">
      <c r="A15" s="3">
        <v>8</v>
      </c>
      <c r="C15" s="134"/>
      <c r="D15" s="135"/>
      <c r="E15" s="136" t="s">
        <v>15</v>
      </c>
      <c r="F15" s="131"/>
    </row>
    <row r="16" spans="1:6" ht="15" customHeight="1" hidden="1">
      <c r="A16" s="3">
        <v>9</v>
      </c>
      <c r="C16" s="134"/>
      <c r="D16" s="135"/>
      <c r="E16" s="136" t="s">
        <v>16</v>
      </c>
      <c r="F16" s="131"/>
    </row>
    <row r="17" spans="3:6" ht="15" customHeight="1">
      <c r="C17" s="134"/>
      <c r="D17" s="135"/>
      <c r="E17" s="136" t="s">
        <v>17</v>
      </c>
      <c r="F17" s="131">
        <v>405.5</v>
      </c>
    </row>
    <row r="18" spans="1:6" ht="15" hidden="1">
      <c r="A18" s="3">
        <v>11</v>
      </c>
      <c r="C18" s="134"/>
      <c r="D18" s="135"/>
      <c r="E18" s="136" t="s">
        <v>18</v>
      </c>
      <c r="F18" s="131"/>
    </row>
    <row r="19" spans="1:6" ht="15" hidden="1">
      <c r="A19" s="3">
        <v>13</v>
      </c>
      <c r="C19" s="134"/>
      <c r="D19" s="135"/>
      <c r="E19" s="136" t="s">
        <v>19</v>
      </c>
      <c r="F19" s="131"/>
    </row>
    <row r="20" spans="2:6" ht="15" hidden="1">
      <c r="B20" s="2">
        <v>5</v>
      </c>
      <c r="C20" s="134"/>
      <c r="D20" s="136" t="s">
        <v>20</v>
      </c>
      <c r="E20" s="136"/>
      <c r="F20" s="131"/>
    </row>
    <row r="21" spans="3:6" ht="15" hidden="1">
      <c r="C21" s="134"/>
      <c r="D21" s="136"/>
      <c r="E21" s="136" t="s">
        <v>21</v>
      </c>
      <c r="F21" s="131"/>
    </row>
    <row r="22" spans="3:6" ht="15" hidden="1">
      <c r="C22" s="134"/>
      <c r="D22" s="136"/>
      <c r="E22" s="136" t="s">
        <v>22</v>
      </c>
      <c r="F22" s="131"/>
    </row>
    <row r="23" spans="3:6" ht="15" hidden="1">
      <c r="C23" s="134"/>
      <c r="D23" s="136"/>
      <c r="E23" s="136" t="s">
        <v>23</v>
      </c>
      <c r="F23" s="131"/>
    </row>
    <row r="24" spans="1:6" ht="15" hidden="1">
      <c r="A24" s="3">
        <v>16</v>
      </c>
      <c r="B24" s="2">
        <v>6</v>
      </c>
      <c r="C24" s="134"/>
      <c r="D24" s="133" t="s">
        <v>24</v>
      </c>
      <c r="E24" s="136"/>
      <c r="F24" s="131"/>
    </row>
    <row r="25" spans="1:6" ht="15" hidden="1">
      <c r="A25" s="3">
        <v>17</v>
      </c>
      <c r="C25" s="134"/>
      <c r="D25" s="135"/>
      <c r="E25" s="136" t="s">
        <v>25</v>
      </c>
      <c r="F25" s="131"/>
    </row>
    <row r="26" spans="1:6" ht="15" hidden="1">
      <c r="A26" s="3">
        <v>18</v>
      </c>
      <c r="C26" s="134"/>
      <c r="D26" s="135"/>
      <c r="E26" s="136" t="s">
        <v>26</v>
      </c>
      <c r="F26" s="131"/>
    </row>
    <row r="27" spans="3:6" ht="15" hidden="1">
      <c r="C27" s="134"/>
      <c r="D27" s="135"/>
      <c r="E27" s="136" t="s">
        <v>27</v>
      </c>
      <c r="F27" s="131"/>
    </row>
    <row r="28" spans="1:6" ht="15" hidden="1">
      <c r="A28" s="3">
        <v>21</v>
      </c>
      <c r="C28" s="134"/>
      <c r="D28" s="135"/>
      <c r="E28" s="136" t="s">
        <v>28</v>
      </c>
      <c r="F28" s="131"/>
    </row>
    <row r="29" spans="1:6" ht="15" hidden="1">
      <c r="A29" s="3">
        <v>22</v>
      </c>
      <c r="B29" s="2">
        <v>7</v>
      </c>
      <c r="C29" s="134"/>
      <c r="D29" s="133" t="s">
        <v>29</v>
      </c>
      <c r="E29" s="133"/>
      <c r="F29" s="131"/>
    </row>
    <row r="30" spans="1:6" ht="15" hidden="1">
      <c r="A30" s="3">
        <v>23</v>
      </c>
      <c r="C30" s="134"/>
      <c r="D30" s="135"/>
      <c r="E30" s="133" t="s">
        <v>30</v>
      </c>
      <c r="F30" s="131"/>
    </row>
    <row r="31" spans="1:6" ht="15" hidden="1">
      <c r="A31" s="3">
        <v>24</v>
      </c>
      <c r="C31" s="134"/>
      <c r="D31" s="135"/>
      <c r="E31" s="133" t="s">
        <v>31</v>
      </c>
      <c r="F31" s="131"/>
    </row>
    <row r="32" spans="1:6" ht="15" hidden="1">
      <c r="A32" s="3">
        <v>25</v>
      </c>
      <c r="C32" s="134"/>
      <c r="D32" s="135"/>
      <c r="E32" s="133" t="s">
        <v>32</v>
      </c>
      <c r="F32" s="131"/>
    </row>
    <row r="33" spans="1:6" ht="15" hidden="1">
      <c r="A33" s="3">
        <v>26</v>
      </c>
      <c r="B33" s="2">
        <v>8</v>
      </c>
      <c r="C33" s="134"/>
      <c r="D33" s="133" t="s">
        <v>33</v>
      </c>
      <c r="E33" s="133"/>
      <c r="F33" s="131"/>
    </row>
    <row r="34" spans="1:6" ht="15" hidden="1">
      <c r="A34" s="3">
        <v>27</v>
      </c>
      <c r="C34" s="134"/>
      <c r="D34" s="135"/>
      <c r="E34" s="133" t="s">
        <v>34</v>
      </c>
      <c r="F34" s="131"/>
    </row>
    <row r="35" spans="1:6" ht="15" hidden="1">
      <c r="A35" s="3">
        <v>29</v>
      </c>
      <c r="C35" s="134"/>
      <c r="D35" s="135"/>
      <c r="E35" s="133" t="s">
        <v>35</v>
      </c>
      <c r="F35" s="131"/>
    </row>
    <row r="36" spans="3:6" ht="15" hidden="1">
      <c r="C36" s="134"/>
      <c r="D36" s="135"/>
      <c r="E36" s="133" t="s">
        <v>36</v>
      </c>
      <c r="F36" s="131"/>
    </row>
    <row r="37" spans="2:6" ht="15" hidden="1">
      <c r="B37" s="2">
        <v>9</v>
      </c>
      <c r="C37" s="134"/>
      <c r="D37" s="133" t="s">
        <v>37</v>
      </c>
      <c r="E37" s="133"/>
      <c r="F37" s="131"/>
    </row>
    <row r="38" spans="3:6" ht="12.75" customHeight="1" hidden="1">
      <c r="C38" s="134"/>
      <c r="D38" s="135"/>
      <c r="E38" s="130" t="s">
        <v>38</v>
      </c>
      <c r="F38" s="131"/>
    </row>
    <row r="39" spans="3:6" ht="15" hidden="1">
      <c r="C39" s="134"/>
      <c r="D39" s="135"/>
      <c r="E39" s="130" t="s">
        <v>39</v>
      </c>
      <c r="F39" s="131"/>
    </row>
    <row r="40" spans="3:6" ht="15" hidden="1">
      <c r="C40" s="134"/>
      <c r="D40" s="135"/>
      <c r="E40" s="130" t="s">
        <v>40</v>
      </c>
      <c r="F40" s="131"/>
    </row>
    <row r="41" spans="3:6" ht="15" hidden="1">
      <c r="C41" s="134"/>
      <c r="D41" s="135"/>
      <c r="E41" s="130" t="s">
        <v>41</v>
      </c>
      <c r="F41" s="131"/>
    </row>
    <row r="42" spans="3:6" ht="15" hidden="1">
      <c r="C42" s="134"/>
      <c r="D42" s="135"/>
      <c r="E42" s="130" t="s">
        <v>42</v>
      </c>
      <c r="F42" s="131"/>
    </row>
    <row r="43" spans="1:6" ht="15">
      <c r="A43" s="3">
        <v>30</v>
      </c>
      <c r="B43" s="2">
        <v>10</v>
      </c>
      <c r="C43" s="134"/>
      <c r="D43" s="133" t="s">
        <v>43</v>
      </c>
      <c r="E43" s="133"/>
      <c r="F43" s="131"/>
    </row>
    <row r="44" spans="3:6" ht="15" hidden="1">
      <c r="C44" s="134"/>
      <c r="D44" s="135"/>
      <c r="E44" s="133" t="s">
        <v>44</v>
      </c>
      <c r="F44" s="131"/>
    </row>
    <row r="45" spans="3:6" ht="15" hidden="1">
      <c r="C45" s="134"/>
      <c r="D45" s="135"/>
      <c r="E45" s="133" t="s">
        <v>45</v>
      </c>
      <c r="F45" s="131"/>
    </row>
    <row r="46" spans="1:6" ht="15" hidden="1">
      <c r="A46" s="3">
        <v>36</v>
      </c>
      <c r="C46" s="134"/>
      <c r="D46" s="135"/>
      <c r="E46" s="133" t="s">
        <v>46</v>
      </c>
      <c r="F46" s="131"/>
    </row>
    <row r="47" spans="1:6" ht="15" hidden="1">
      <c r="A47" s="3">
        <v>38</v>
      </c>
      <c r="C47" s="134"/>
      <c r="D47" s="135"/>
      <c r="E47" s="133" t="s">
        <v>47</v>
      </c>
      <c r="F47" s="131"/>
    </row>
    <row r="48" spans="1:6" ht="15">
      <c r="A48" s="3">
        <v>39</v>
      </c>
      <c r="C48" s="134"/>
      <c r="D48" s="135"/>
      <c r="E48" s="133" t="s">
        <v>48</v>
      </c>
      <c r="F48" s="131">
        <v>147.46</v>
      </c>
    </row>
    <row r="49" spans="1:6" ht="15" hidden="1">
      <c r="A49" s="3">
        <v>40</v>
      </c>
      <c r="C49" s="134"/>
      <c r="D49" s="135"/>
      <c r="E49" s="133" t="s">
        <v>49</v>
      </c>
      <c r="F49" s="131"/>
    </row>
    <row r="50" spans="1:6" ht="15">
      <c r="A50" s="3">
        <v>41</v>
      </c>
      <c r="C50" s="134"/>
      <c r="D50" s="135"/>
      <c r="E50" s="133" t="s">
        <v>50</v>
      </c>
      <c r="F50" s="131">
        <v>27325.68</v>
      </c>
    </row>
    <row r="51" spans="1:6" ht="15">
      <c r="A51" s="3">
        <v>42</v>
      </c>
      <c r="C51" s="134"/>
      <c r="D51" s="135"/>
      <c r="E51" s="133" t="s">
        <v>51</v>
      </c>
      <c r="F51" s="131">
        <v>22240.79</v>
      </c>
    </row>
    <row r="52" spans="3:6" ht="15">
      <c r="C52" s="134"/>
      <c r="D52" s="135"/>
      <c r="E52" s="133" t="s">
        <v>52</v>
      </c>
      <c r="F52" s="131">
        <v>290365.73</v>
      </c>
    </row>
    <row r="53" spans="3:6" ht="15" hidden="1">
      <c r="C53" s="134"/>
      <c r="D53" s="135"/>
      <c r="E53" s="133" t="s">
        <v>53</v>
      </c>
      <c r="F53" s="131"/>
    </row>
    <row r="54" spans="3:6" ht="15" hidden="1">
      <c r="C54" s="134"/>
      <c r="D54" s="135"/>
      <c r="E54" s="133" t="s">
        <v>54</v>
      </c>
      <c r="F54" s="131"/>
    </row>
    <row r="55" spans="3:6" ht="15">
      <c r="C55" s="134"/>
      <c r="D55" s="135"/>
      <c r="E55" s="133" t="s">
        <v>55</v>
      </c>
      <c r="F55" s="131">
        <v>195000</v>
      </c>
    </row>
    <row r="56" spans="1:6" ht="15">
      <c r="A56" s="3">
        <v>49</v>
      </c>
      <c r="B56" s="2">
        <v>11</v>
      </c>
      <c r="C56" s="134"/>
      <c r="D56" s="133" t="s">
        <v>56</v>
      </c>
      <c r="E56" s="133"/>
      <c r="F56" s="131"/>
    </row>
    <row r="57" spans="1:6" ht="15">
      <c r="A57" s="3">
        <v>50</v>
      </c>
      <c r="C57" s="134"/>
      <c r="D57" s="133"/>
      <c r="E57" s="133" t="s">
        <v>57</v>
      </c>
      <c r="F57" s="131">
        <v>1766.18</v>
      </c>
    </row>
    <row r="58" spans="1:6" ht="17.25">
      <c r="A58" s="3">
        <v>51</v>
      </c>
      <c r="C58" s="134"/>
      <c r="D58" s="133"/>
      <c r="E58" s="133" t="s">
        <v>58</v>
      </c>
      <c r="F58" s="137">
        <v>2470279.33</v>
      </c>
    </row>
    <row r="59" spans="1:6" ht="15" hidden="1">
      <c r="A59" s="3">
        <v>54</v>
      </c>
      <c r="C59" s="134"/>
      <c r="D59" s="133"/>
      <c r="E59" s="133" t="s">
        <v>59</v>
      </c>
      <c r="F59" s="131"/>
    </row>
    <row r="60" spans="1:8" ht="17.25">
      <c r="A60" s="3">
        <v>55</v>
      </c>
      <c r="B60" s="2">
        <v>12</v>
      </c>
      <c r="C60" s="132" t="s">
        <v>60</v>
      </c>
      <c r="D60" s="133"/>
      <c r="E60" s="133"/>
      <c r="F60" s="137">
        <f>SUM(F9:F58)</f>
        <v>95829390.67000002</v>
      </c>
      <c r="H60" s="147"/>
    </row>
    <row r="61" spans="1:6" ht="15">
      <c r="A61" s="3">
        <v>56</v>
      </c>
      <c r="B61" s="2">
        <v>13</v>
      </c>
      <c r="C61" s="132" t="s">
        <v>61</v>
      </c>
      <c r="D61" s="133"/>
      <c r="E61" s="133"/>
      <c r="F61" s="131"/>
    </row>
    <row r="62" spans="1:6" ht="15" hidden="1">
      <c r="A62" s="3">
        <v>57</v>
      </c>
      <c r="B62" s="2">
        <v>14</v>
      </c>
      <c r="C62" s="134"/>
      <c r="D62" s="133" t="s">
        <v>62</v>
      </c>
      <c r="E62" s="133"/>
      <c r="F62" s="131"/>
    </row>
    <row r="63" spans="1:6" ht="15">
      <c r="A63" s="3">
        <v>58</v>
      </c>
      <c r="B63" s="2">
        <v>15</v>
      </c>
      <c r="C63" s="134"/>
      <c r="D63" s="133" t="s">
        <v>63</v>
      </c>
      <c r="E63" s="133"/>
      <c r="F63" s="131">
        <v>381702.15</v>
      </c>
    </row>
    <row r="64" spans="1:6" ht="15">
      <c r="A64" s="3">
        <v>59</v>
      </c>
      <c r="B64" s="2">
        <v>16</v>
      </c>
      <c r="C64" s="134"/>
      <c r="D64" s="133" t="s">
        <v>64</v>
      </c>
      <c r="E64" s="133"/>
      <c r="F64" s="131"/>
    </row>
    <row r="65" spans="1:6" ht="15">
      <c r="A65" s="3">
        <v>60</v>
      </c>
      <c r="C65" s="134"/>
      <c r="D65" s="133"/>
      <c r="E65" s="133" t="s">
        <v>65</v>
      </c>
      <c r="F65" s="131">
        <v>3735334.7</v>
      </c>
    </row>
    <row r="66" spans="1:6" ht="15">
      <c r="A66" s="3">
        <v>61</v>
      </c>
      <c r="C66" s="134"/>
      <c r="D66" s="133"/>
      <c r="E66" s="133" t="s">
        <v>66</v>
      </c>
      <c r="F66" s="131">
        <v>11712298.713</v>
      </c>
    </row>
    <row r="67" spans="1:6" ht="15" hidden="1">
      <c r="A67" s="3">
        <v>62</v>
      </c>
      <c r="C67" s="134"/>
      <c r="D67" s="133"/>
      <c r="E67" s="133" t="s">
        <v>67</v>
      </c>
      <c r="F67" s="131"/>
    </row>
    <row r="68" spans="3:6" ht="15">
      <c r="C68" s="134"/>
      <c r="D68" s="133"/>
      <c r="E68" s="133" t="s">
        <v>280</v>
      </c>
      <c r="F68" s="131">
        <v>209667.04</v>
      </c>
    </row>
    <row r="69" spans="3:6" ht="15" hidden="1">
      <c r="C69" s="134"/>
      <c r="D69" s="133"/>
      <c r="E69" s="133" t="s">
        <v>68</v>
      </c>
      <c r="F69" s="131"/>
    </row>
    <row r="70" spans="2:6" ht="15">
      <c r="B70" s="2">
        <v>17</v>
      </c>
      <c r="C70" s="134"/>
      <c r="D70" s="133" t="s">
        <v>69</v>
      </c>
      <c r="E70" s="133"/>
      <c r="F70" s="131"/>
    </row>
    <row r="71" spans="3:6" ht="15" hidden="1">
      <c r="C71" s="134"/>
      <c r="D71" s="133"/>
      <c r="E71" s="136" t="s">
        <v>70</v>
      </c>
      <c r="F71" s="131"/>
    </row>
    <row r="72" spans="3:6" ht="15" hidden="1">
      <c r="C72" s="134"/>
      <c r="D72" s="133"/>
      <c r="E72" s="136" t="s">
        <v>71</v>
      </c>
      <c r="F72" s="131"/>
    </row>
    <row r="73" spans="3:6" ht="15">
      <c r="C73" s="134"/>
      <c r="D73" s="133"/>
      <c r="E73" s="136" t="s">
        <v>72</v>
      </c>
      <c r="F73" s="131">
        <v>24092.75</v>
      </c>
    </row>
    <row r="74" spans="3:6" ht="15" hidden="1">
      <c r="C74" s="134"/>
      <c r="D74" s="133"/>
      <c r="E74" s="136" t="s">
        <v>73</v>
      </c>
      <c r="F74" s="131"/>
    </row>
    <row r="75" spans="2:6" ht="15" hidden="1">
      <c r="B75" s="2">
        <v>18</v>
      </c>
      <c r="C75" s="134"/>
      <c r="D75" s="134" t="s">
        <v>74</v>
      </c>
      <c r="E75" s="136"/>
      <c r="F75" s="131"/>
    </row>
    <row r="76" spans="3:6" ht="15" hidden="1">
      <c r="C76" s="134"/>
      <c r="D76" s="134"/>
      <c r="E76" s="136" t="s">
        <v>75</v>
      </c>
      <c r="F76" s="131"/>
    </row>
    <row r="77" spans="3:6" ht="15" hidden="1">
      <c r="C77" s="134"/>
      <c r="D77" s="134"/>
      <c r="E77" s="136" t="s">
        <v>76</v>
      </c>
      <c r="F77" s="131"/>
    </row>
    <row r="78" spans="3:6" ht="15" hidden="1">
      <c r="C78" s="134"/>
      <c r="D78" s="134"/>
      <c r="E78" s="136" t="s">
        <v>77</v>
      </c>
      <c r="F78" s="131"/>
    </row>
    <row r="79" spans="3:6" ht="15" hidden="1">
      <c r="C79" s="134"/>
      <c r="D79" s="134"/>
      <c r="E79" s="136" t="s">
        <v>78</v>
      </c>
      <c r="F79" s="131"/>
    </row>
    <row r="80" spans="2:6" ht="15">
      <c r="B80" s="2">
        <v>19</v>
      </c>
      <c r="C80" s="134"/>
      <c r="D80" s="133" t="s">
        <v>79</v>
      </c>
      <c r="E80" s="134"/>
      <c r="F80" s="131"/>
    </row>
    <row r="81" spans="3:6" ht="15" hidden="1">
      <c r="C81" s="134"/>
      <c r="D81" s="133"/>
      <c r="E81" s="134" t="s">
        <v>80</v>
      </c>
      <c r="F81" s="131"/>
    </row>
    <row r="82" spans="3:6" ht="15">
      <c r="C82" s="134"/>
      <c r="D82" s="133"/>
      <c r="E82" s="134" t="s">
        <v>81</v>
      </c>
      <c r="F82" s="131">
        <v>60383800.13</v>
      </c>
    </row>
    <row r="83" spans="3:6" ht="15">
      <c r="C83" s="134"/>
      <c r="D83" s="133"/>
      <c r="E83" s="134" t="s">
        <v>82</v>
      </c>
      <c r="F83" s="131">
        <v>621472</v>
      </c>
    </row>
    <row r="84" spans="3:6" ht="15">
      <c r="C84" s="134"/>
      <c r="D84" s="133"/>
      <c r="E84" s="134" t="s">
        <v>83</v>
      </c>
      <c r="F84" s="131">
        <v>168700</v>
      </c>
    </row>
    <row r="85" spans="2:6" ht="15" hidden="1">
      <c r="B85" s="2">
        <v>20</v>
      </c>
      <c r="C85" s="134"/>
      <c r="D85" s="133" t="s">
        <v>84</v>
      </c>
      <c r="E85" s="136"/>
      <c r="F85" s="131"/>
    </row>
    <row r="86" spans="3:6" ht="15" hidden="1">
      <c r="C86" s="134"/>
      <c r="D86" s="133"/>
      <c r="E86" s="136" t="s">
        <v>85</v>
      </c>
      <c r="F86" s="131"/>
    </row>
    <row r="87" spans="3:6" ht="15" hidden="1">
      <c r="C87" s="134"/>
      <c r="D87" s="133"/>
      <c r="E87" s="130" t="s">
        <v>86</v>
      </c>
      <c r="F87" s="131"/>
    </row>
    <row r="88" spans="3:6" ht="15" hidden="1">
      <c r="C88" s="134"/>
      <c r="D88" s="133"/>
      <c r="E88" s="130" t="s">
        <v>87</v>
      </c>
      <c r="F88" s="131"/>
    </row>
    <row r="89" spans="3:6" ht="15" hidden="1">
      <c r="C89" s="134"/>
      <c r="D89" s="133"/>
      <c r="E89" s="130" t="s">
        <v>88</v>
      </c>
      <c r="F89" s="131"/>
    </row>
    <row r="90" spans="3:6" ht="15" hidden="1">
      <c r="C90" s="134"/>
      <c r="D90" s="133"/>
      <c r="E90" s="130" t="s">
        <v>89</v>
      </c>
      <c r="F90" s="131"/>
    </row>
    <row r="91" spans="3:6" ht="15" hidden="1">
      <c r="C91" s="134"/>
      <c r="D91" s="133"/>
      <c r="E91" s="130" t="s">
        <v>90</v>
      </c>
      <c r="F91" s="131"/>
    </row>
    <row r="92" spans="2:6" ht="15" hidden="1">
      <c r="B92" s="2">
        <v>21</v>
      </c>
      <c r="C92" s="134"/>
      <c r="D92" s="136" t="s">
        <v>91</v>
      </c>
      <c r="E92" s="136"/>
      <c r="F92" s="131"/>
    </row>
    <row r="93" spans="3:6" ht="15" hidden="1">
      <c r="C93" s="134"/>
      <c r="D93" s="136"/>
      <c r="E93" s="136" t="s">
        <v>92</v>
      </c>
      <c r="F93" s="131"/>
    </row>
    <row r="94" spans="3:6" ht="15" hidden="1">
      <c r="C94" s="134"/>
      <c r="D94" s="136"/>
      <c r="E94" s="130" t="s">
        <v>93</v>
      </c>
      <c r="F94" s="131"/>
    </row>
    <row r="95" spans="3:6" ht="15" hidden="1">
      <c r="C95" s="134"/>
      <c r="D95" s="136"/>
      <c r="E95" s="136" t="s">
        <v>94</v>
      </c>
      <c r="F95" s="131"/>
    </row>
    <row r="96" spans="2:6" ht="15">
      <c r="B96" s="2">
        <v>23</v>
      </c>
      <c r="C96" s="134"/>
      <c r="D96" s="133" t="s">
        <v>95</v>
      </c>
      <c r="E96" s="133"/>
      <c r="F96" s="131"/>
    </row>
    <row r="97" spans="3:6" ht="15" hidden="1">
      <c r="C97" s="134"/>
      <c r="D97" s="133"/>
      <c r="E97" s="133" t="s">
        <v>96</v>
      </c>
      <c r="F97" s="131"/>
    </row>
    <row r="98" spans="3:6" ht="15">
      <c r="C98" s="134"/>
      <c r="D98" s="133"/>
      <c r="E98" s="133" t="s">
        <v>97</v>
      </c>
      <c r="F98" s="131">
        <v>15675840.149999999</v>
      </c>
    </row>
    <row r="99" spans="3:6" ht="15" hidden="1">
      <c r="C99" s="134"/>
      <c r="D99" s="133"/>
      <c r="E99" s="133" t="s">
        <v>98</v>
      </c>
      <c r="F99" s="131"/>
    </row>
    <row r="100" spans="3:6" ht="15" hidden="1">
      <c r="C100" s="134"/>
      <c r="D100" s="133"/>
      <c r="E100" s="133" t="s">
        <v>99</v>
      </c>
      <c r="F100" s="131"/>
    </row>
    <row r="101" spans="2:6" ht="15" hidden="1">
      <c r="B101" s="2">
        <v>24</v>
      </c>
      <c r="C101" s="134"/>
      <c r="D101" s="133" t="s">
        <v>100</v>
      </c>
      <c r="E101" s="133"/>
      <c r="F101" s="131"/>
    </row>
    <row r="102" spans="3:6" ht="15" hidden="1">
      <c r="C102" s="134"/>
      <c r="D102" s="133"/>
      <c r="E102" s="133" t="s">
        <v>101</v>
      </c>
      <c r="F102" s="131"/>
    </row>
    <row r="103" spans="3:6" ht="15" hidden="1">
      <c r="C103" s="134"/>
      <c r="D103" s="133"/>
      <c r="E103" s="133" t="s">
        <v>102</v>
      </c>
      <c r="F103" s="131"/>
    </row>
    <row r="104" spans="3:6" ht="15" hidden="1">
      <c r="C104" s="134"/>
      <c r="D104" s="133"/>
      <c r="E104" s="133" t="s">
        <v>103</v>
      </c>
      <c r="F104" s="131"/>
    </row>
    <row r="105" spans="3:6" ht="15" hidden="1">
      <c r="C105" s="134"/>
      <c r="D105" s="133"/>
      <c r="E105" s="133" t="s">
        <v>104</v>
      </c>
      <c r="F105" s="131"/>
    </row>
    <row r="106" spans="3:6" ht="15" hidden="1">
      <c r="C106" s="134"/>
      <c r="D106" s="133"/>
      <c r="E106" s="133" t="s">
        <v>105</v>
      </c>
      <c r="F106" s="131"/>
    </row>
    <row r="107" spans="1:6" ht="15" hidden="1">
      <c r="A107" s="3">
        <v>78</v>
      </c>
      <c r="B107" s="2">
        <v>25</v>
      </c>
      <c r="C107" s="134"/>
      <c r="D107" s="133" t="s">
        <v>106</v>
      </c>
      <c r="E107" s="133"/>
      <c r="F107" s="131"/>
    </row>
    <row r="108" spans="3:6" ht="15" hidden="1">
      <c r="C108" s="134"/>
      <c r="D108" s="133"/>
      <c r="E108" s="133" t="s">
        <v>107</v>
      </c>
      <c r="F108" s="131"/>
    </row>
    <row r="109" spans="3:6" ht="15" hidden="1">
      <c r="C109" s="134"/>
      <c r="D109" s="133"/>
      <c r="E109" s="133" t="s">
        <v>108</v>
      </c>
      <c r="F109" s="131"/>
    </row>
    <row r="110" spans="3:6" ht="15" hidden="1">
      <c r="C110" s="134"/>
      <c r="D110" s="133"/>
      <c r="E110" s="133" t="s">
        <v>109</v>
      </c>
      <c r="F110" s="131"/>
    </row>
    <row r="111" spans="3:6" ht="15" hidden="1">
      <c r="C111" s="134"/>
      <c r="D111" s="133"/>
      <c r="E111" s="130" t="s">
        <v>110</v>
      </c>
      <c r="F111" s="131"/>
    </row>
    <row r="112" spans="2:6" ht="15" hidden="1">
      <c r="B112" s="2">
        <v>26</v>
      </c>
      <c r="C112" s="134"/>
      <c r="D112" s="133" t="s">
        <v>111</v>
      </c>
      <c r="E112" s="130"/>
      <c r="F112" s="131"/>
    </row>
    <row r="113" spans="3:6" ht="15" hidden="1">
      <c r="C113" s="134"/>
      <c r="D113" s="133"/>
      <c r="E113" s="133" t="s">
        <v>112</v>
      </c>
      <c r="F113" s="131"/>
    </row>
    <row r="114" spans="3:6" ht="15" hidden="1">
      <c r="C114" s="134"/>
      <c r="D114" s="133"/>
      <c r="E114" s="130" t="s">
        <v>113</v>
      </c>
      <c r="F114" s="131"/>
    </row>
    <row r="115" spans="3:6" ht="15" hidden="1">
      <c r="C115" s="134"/>
      <c r="D115" s="133"/>
      <c r="E115" s="130" t="s">
        <v>114</v>
      </c>
      <c r="F115" s="131"/>
    </row>
    <row r="116" spans="3:6" ht="15" hidden="1">
      <c r="C116" s="134"/>
      <c r="D116" s="133"/>
      <c r="E116" s="130" t="s">
        <v>115</v>
      </c>
      <c r="F116" s="131"/>
    </row>
    <row r="117" spans="2:6" ht="15" hidden="1">
      <c r="B117" s="2">
        <v>27</v>
      </c>
      <c r="C117" s="134"/>
      <c r="D117" s="136" t="s">
        <v>116</v>
      </c>
      <c r="E117" s="133"/>
      <c r="F117" s="131"/>
    </row>
    <row r="118" spans="3:6" ht="15" hidden="1">
      <c r="C118" s="134"/>
      <c r="D118" s="136"/>
      <c r="E118" s="133" t="s">
        <v>117</v>
      </c>
      <c r="F118" s="131"/>
    </row>
    <row r="119" spans="3:6" ht="15" hidden="1">
      <c r="C119" s="134"/>
      <c r="D119" s="136"/>
      <c r="E119" s="133" t="s">
        <v>118</v>
      </c>
      <c r="F119" s="131"/>
    </row>
    <row r="120" spans="3:6" ht="15" hidden="1">
      <c r="C120" s="134"/>
      <c r="D120" s="136"/>
      <c r="E120" s="133" t="s">
        <v>119</v>
      </c>
      <c r="F120" s="131"/>
    </row>
    <row r="121" spans="3:6" ht="15" hidden="1">
      <c r="C121" s="134"/>
      <c r="D121" s="136"/>
      <c r="E121" s="133" t="s">
        <v>120</v>
      </c>
      <c r="F121" s="131"/>
    </row>
    <row r="122" spans="3:6" ht="15" hidden="1">
      <c r="C122" s="134"/>
      <c r="D122" s="136"/>
      <c r="E122" s="133" t="s">
        <v>121</v>
      </c>
      <c r="F122" s="131"/>
    </row>
    <row r="123" spans="3:6" ht="15" hidden="1">
      <c r="C123" s="134"/>
      <c r="D123" s="136"/>
      <c r="E123" s="133" t="s">
        <v>122</v>
      </c>
      <c r="F123" s="131"/>
    </row>
    <row r="124" spans="3:6" ht="15" hidden="1">
      <c r="C124" s="134"/>
      <c r="D124" s="136"/>
      <c r="E124" s="133" t="s">
        <v>123</v>
      </c>
      <c r="F124" s="131"/>
    </row>
    <row r="125" spans="2:6" ht="15" hidden="1">
      <c r="B125" s="2">
        <v>28</v>
      </c>
      <c r="C125" s="134"/>
      <c r="D125" s="136" t="s">
        <v>124</v>
      </c>
      <c r="E125" s="133"/>
      <c r="F125" s="131"/>
    </row>
    <row r="126" spans="2:6" ht="15">
      <c r="B126" s="2">
        <v>29</v>
      </c>
      <c r="C126" s="134"/>
      <c r="D126" s="136" t="s">
        <v>56</v>
      </c>
      <c r="E126" s="133"/>
      <c r="F126" s="131"/>
    </row>
    <row r="127" spans="3:6" ht="15">
      <c r="C127" s="134"/>
      <c r="D127" s="136"/>
      <c r="E127" s="133" t="s">
        <v>125</v>
      </c>
      <c r="F127" s="131">
        <v>4802.87</v>
      </c>
    </row>
    <row r="128" spans="3:6" ht="15" hidden="1">
      <c r="C128" s="134"/>
      <c r="D128" s="136"/>
      <c r="E128" s="133" t="s">
        <v>126</v>
      </c>
      <c r="F128" s="131"/>
    </row>
    <row r="129" spans="3:6" ht="15" hidden="1">
      <c r="C129" s="134"/>
      <c r="D129" s="136"/>
      <c r="E129" s="133" t="s">
        <v>127</v>
      </c>
      <c r="F129" s="131"/>
    </row>
    <row r="130" spans="3:6" ht="17.25">
      <c r="C130" s="134"/>
      <c r="D130" s="136"/>
      <c r="E130" s="133" t="s">
        <v>128</v>
      </c>
      <c r="F130" s="137">
        <v>5285291.6</v>
      </c>
    </row>
    <row r="131" spans="3:6" ht="15" hidden="1">
      <c r="C131" s="134"/>
      <c r="D131" s="136"/>
      <c r="E131" s="133" t="s">
        <v>129</v>
      </c>
      <c r="F131" s="131"/>
    </row>
    <row r="132" spans="2:6" ht="17.25">
      <c r="B132" s="2">
        <v>30</v>
      </c>
      <c r="C132" s="138" t="s">
        <v>130</v>
      </c>
      <c r="D132" s="133"/>
      <c r="E132" s="133"/>
      <c r="F132" s="137">
        <f>SUM(F63:F130)</f>
        <v>98203002.10299999</v>
      </c>
    </row>
    <row r="133" spans="2:6" ht="17.25">
      <c r="B133" s="2">
        <v>31</v>
      </c>
      <c r="C133" s="138" t="s">
        <v>274</v>
      </c>
      <c r="D133" s="133"/>
      <c r="E133" s="133"/>
      <c r="F133" s="137">
        <f>F60-F132</f>
        <v>-2373611.4329999685</v>
      </c>
    </row>
    <row r="134" spans="3:6" ht="15" customHeight="1">
      <c r="C134" s="136"/>
      <c r="D134" s="133"/>
      <c r="E134" s="133"/>
      <c r="F134" s="131"/>
    </row>
    <row r="135" spans="2:6" s="7" customFormat="1" ht="15">
      <c r="B135" s="8">
        <v>32</v>
      </c>
      <c r="C135" s="138" t="s">
        <v>131</v>
      </c>
      <c r="D135" s="132"/>
      <c r="E135" s="132"/>
      <c r="F135" s="139"/>
    </row>
    <row r="136" spans="2:6" ht="15">
      <c r="B136" s="2">
        <v>33</v>
      </c>
      <c r="C136" s="138" t="s">
        <v>8</v>
      </c>
      <c r="D136" s="133"/>
      <c r="E136" s="133"/>
      <c r="F136" s="131"/>
    </row>
    <row r="137" spans="1:6" ht="15" hidden="1">
      <c r="A137" s="3">
        <v>123</v>
      </c>
      <c r="B137" s="2">
        <v>34</v>
      </c>
      <c r="C137" s="134"/>
      <c r="D137" s="133" t="s">
        <v>132</v>
      </c>
      <c r="E137" s="133"/>
      <c r="F137" s="131"/>
    </row>
    <row r="138" spans="1:6" ht="15">
      <c r="A138" s="3">
        <v>124</v>
      </c>
      <c r="B138" s="2">
        <v>35</v>
      </c>
      <c r="C138" s="134"/>
      <c r="D138" s="133" t="s">
        <v>133</v>
      </c>
      <c r="E138" s="133"/>
      <c r="F138" s="131">
        <f>36205.21-900</f>
        <v>35305.21</v>
      </c>
    </row>
    <row r="139" spans="1:6" ht="15" hidden="1">
      <c r="A139" s="3">
        <v>126</v>
      </c>
      <c r="B139" s="2">
        <v>36</v>
      </c>
      <c r="C139" s="134"/>
      <c r="D139" s="133" t="s">
        <v>134</v>
      </c>
      <c r="E139" s="133"/>
      <c r="F139" s="131"/>
    </row>
    <row r="140" spans="1:6" ht="15" hidden="1">
      <c r="A140" s="3">
        <v>127</v>
      </c>
      <c r="C140" s="134"/>
      <c r="D140" s="135"/>
      <c r="E140" s="133" t="s">
        <v>135</v>
      </c>
      <c r="F140" s="131"/>
    </row>
    <row r="141" spans="3:6" ht="15" hidden="1">
      <c r="C141" s="134"/>
      <c r="D141" s="135"/>
      <c r="E141" s="133" t="s">
        <v>136</v>
      </c>
      <c r="F141" s="131"/>
    </row>
    <row r="142" spans="3:6" ht="15" hidden="1">
      <c r="C142" s="134"/>
      <c r="D142" s="135"/>
      <c r="E142" s="133" t="s">
        <v>137</v>
      </c>
      <c r="F142" s="131"/>
    </row>
    <row r="143" spans="3:6" ht="15" hidden="1">
      <c r="C143" s="134"/>
      <c r="D143" s="135"/>
      <c r="E143" s="133" t="s">
        <v>138</v>
      </c>
      <c r="F143" s="131"/>
    </row>
    <row r="144" spans="2:6" ht="15" hidden="1">
      <c r="B144" s="2">
        <v>37</v>
      </c>
      <c r="C144" s="134"/>
      <c r="D144" s="133" t="s">
        <v>139</v>
      </c>
      <c r="E144" s="133"/>
      <c r="F144" s="131"/>
    </row>
    <row r="145" spans="2:6" ht="15" hidden="1">
      <c r="B145" s="2">
        <v>38</v>
      </c>
      <c r="C145" s="134"/>
      <c r="D145" s="133" t="s">
        <v>140</v>
      </c>
      <c r="E145" s="133"/>
      <c r="F145" s="131"/>
    </row>
    <row r="146" spans="1:6" ht="15" hidden="1">
      <c r="A146" s="3">
        <v>130</v>
      </c>
      <c r="C146" s="134"/>
      <c r="D146" s="135"/>
      <c r="E146" s="133" t="s">
        <v>141</v>
      </c>
      <c r="F146" s="131"/>
    </row>
    <row r="147" spans="1:6" ht="15" hidden="1">
      <c r="A147" s="3">
        <v>131</v>
      </c>
      <c r="C147" s="134"/>
      <c r="D147" s="135"/>
      <c r="E147" s="133" t="s">
        <v>142</v>
      </c>
      <c r="F147" s="131"/>
    </row>
    <row r="148" spans="3:6" ht="15" hidden="1">
      <c r="C148" s="134"/>
      <c r="D148" s="135"/>
      <c r="E148" s="133" t="s">
        <v>143</v>
      </c>
      <c r="F148" s="131"/>
    </row>
    <row r="149" spans="3:6" ht="15" hidden="1">
      <c r="C149" s="134"/>
      <c r="D149" s="135"/>
      <c r="E149" s="133" t="s">
        <v>144</v>
      </c>
      <c r="F149" s="131"/>
    </row>
    <row r="150" spans="1:6" ht="15" hidden="1">
      <c r="A150" s="3">
        <v>132</v>
      </c>
      <c r="B150" s="2">
        <v>39</v>
      </c>
      <c r="C150" s="134"/>
      <c r="D150" s="133" t="s">
        <v>145</v>
      </c>
      <c r="E150" s="133"/>
      <c r="F150" s="131"/>
    </row>
    <row r="151" spans="1:6" ht="15" hidden="1">
      <c r="A151" s="3">
        <v>133</v>
      </c>
      <c r="C151" s="134"/>
      <c r="D151" s="133"/>
      <c r="E151" s="133" t="s">
        <v>146</v>
      </c>
      <c r="F151" s="131"/>
    </row>
    <row r="152" spans="1:6" ht="15" hidden="1">
      <c r="A152" s="3">
        <v>134</v>
      </c>
      <c r="C152" s="134"/>
      <c r="D152" s="133"/>
      <c r="E152" s="133" t="s">
        <v>147</v>
      </c>
      <c r="F152" s="131"/>
    </row>
    <row r="153" spans="2:6" ht="17.25">
      <c r="B153" s="2">
        <v>40</v>
      </c>
      <c r="C153" s="134"/>
      <c r="D153" s="133" t="s">
        <v>148</v>
      </c>
      <c r="E153" s="133"/>
      <c r="F153" s="137">
        <v>900</v>
      </c>
    </row>
    <row r="154" spans="1:6" ht="17.25">
      <c r="A154" s="3">
        <v>135</v>
      </c>
      <c r="B154" s="2">
        <v>41</v>
      </c>
      <c r="C154" s="132" t="s">
        <v>60</v>
      </c>
      <c r="D154" s="133"/>
      <c r="E154" s="133"/>
      <c r="F154" s="140">
        <f>SUM(F138:F153)</f>
        <v>36205.21</v>
      </c>
    </row>
    <row r="155" spans="1:6" ht="15">
      <c r="A155" s="3">
        <v>136</v>
      </c>
      <c r="B155" s="2">
        <v>42</v>
      </c>
      <c r="C155" s="132" t="s">
        <v>61</v>
      </c>
      <c r="D155" s="133"/>
      <c r="E155" s="133"/>
      <c r="F155" s="131"/>
    </row>
    <row r="156" spans="2:6" ht="15" hidden="1">
      <c r="B156" s="2">
        <v>43</v>
      </c>
      <c r="C156" s="134"/>
      <c r="D156" s="133" t="s">
        <v>149</v>
      </c>
      <c r="E156" s="133"/>
      <c r="F156" s="131"/>
    </row>
    <row r="157" spans="1:6" ht="15">
      <c r="A157" s="3">
        <v>137</v>
      </c>
      <c r="B157" s="2">
        <v>44</v>
      </c>
      <c r="C157" s="134"/>
      <c r="D157" s="133" t="s">
        <v>150</v>
      </c>
      <c r="E157" s="133"/>
      <c r="F157" s="131"/>
    </row>
    <row r="158" spans="1:6" ht="15" hidden="1">
      <c r="A158" s="3">
        <v>139</v>
      </c>
      <c r="C158" s="134"/>
      <c r="D158" s="135"/>
      <c r="E158" s="133" t="s">
        <v>151</v>
      </c>
      <c r="F158" s="131"/>
    </row>
    <row r="159" spans="1:6" ht="15" hidden="1">
      <c r="A159" s="3">
        <v>140</v>
      </c>
      <c r="C159" s="134"/>
      <c r="D159" s="135"/>
      <c r="E159" s="133" t="s">
        <v>152</v>
      </c>
      <c r="F159" s="131"/>
    </row>
    <row r="160" spans="1:6" ht="15" hidden="1">
      <c r="A160" s="3">
        <v>141</v>
      </c>
      <c r="C160" s="134"/>
      <c r="D160" s="135"/>
      <c r="E160" s="133" t="s">
        <v>153</v>
      </c>
      <c r="F160" s="131"/>
    </row>
    <row r="161" spans="1:6" ht="15" hidden="1">
      <c r="A161" s="3">
        <v>142</v>
      </c>
      <c r="C161" s="134"/>
      <c r="D161" s="135"/>
      <c r="E161" s="133" t="s">
        <v>154</v>
      </c>
      <c r="F161" s="131"/>
    </row>
    <row r="162" spans="3:6" ht="15">
      <c r="C162" s="134"/>
      <c r="D162" s="135"/>
      <c r="E162" s="133" t="s">
        <v>155</v>
      </c>
      <c r="F162" s="131">
        <v>164857.5</v>
      </c>
    </row>
    <row r="163" spans="3:6" ht="15" hidden="1">
      <c r="C163" s="134"/>
      <c r="D163" s="135"/>
      <c r="E163" s="141" t="s">
        <v>156</v>
      </c>
      <c r="F163" s="131"/>
    </row>
    <row r="164" spans="3:6" ht="15">
      <c r="C164" s="134"/>
      <c r="D164" s="135"/>
      <c r="E164" s="136" t="s">
        <v>157</v>
      </c>
      <c r="F164" s="131">
        <v>65340</v>
      </c>
    </row>
    <row r="165" spans="3:6" ht="15">
      <c r="C165" s="134"/>
      <c r="D165" s="135"/>
      <c r="E165" s="141" t="s">
        <v>158</v>
      </c>
      <c r="F165" s="131">
        <v>31232.15</v>
      </c>
    </row>
    <row r="166" spans="3:6" ht="15" hidden="1">
      <c r="C166" s="134"/>
      <c r="D166" s="135"/>
      <c r="E166" s="136" t="s">
        <v>159</v>
      </c>
      <c r="F166" s="131"/>
    </row>
    <row r="167" spans="3:6" ht="15" hidden="1">
      <c r="C167" s="134"/>
      <c r="D167" s="135"/>
      <c r="E167" s="141" t="s">
        <v>160</v>
      </c>
      <c r="F167" s="131"/>
    </row>
    <row r="168" spans="3:6" ht="15">
      <c r="C168" s="134"/>
      <c r="D168" s="135"/>
      <c r="E168" s="136" t="s">
        <v>161</v>
      </c>
      <c r="F168" s="131">
        <v>36436.62</v>
      </c>
    </row>
    <row r="169" spans="3:6" ht="15" hidden="1">
      <c r="C169" s="134"/>
      <c r="D169" s="135"/>
      <c r="E169" s="141" t="s">
        <v>162</v>
      </c>
      <c r="F169" s="131"/>
    </row>
    <row r="170" spans="1:6" ht="15" hidden="1">
      <c r="A170" s="3">
        <v>143</v>
      </c>
      <c r="C170" s="134"/>
      <c r="D170" s="135"/>
      <c r="E170" s="133" t="s">
        <v>163</v>
      </c>
      <c r="F170" s="131"/>
    </row>
    <row r="171" spans="1:6" ht="15" hidden="1">
      <c r="A171" s="3">
        <v>144</v>
      </c>
      <c r="C171" s="134"/>
      <c r="D171" s="135"/>
      <c r="E171" s="133" t="s">
        <v>164</v>
      </c>
      <c r="F171" s="131"/>
    </row>
    <row r="172" spans="1:6" ht="15" hidden="1">
      <c r="A172" s="3">
        <v>145</v>
      </c>
      <c r="C172" s="134"/>
      <c r="D172" s="135"/>
      <c r="E172" s="133" t="s">
        <v>165</v>
      </c>
      <c r="F172" s="131"/>
    </row>
    <row r="173" spans="1:6" ht="15" hidden="1">
      <c r="A173" s="3">
        <v>146</v>
      </c>
      <c r="C173" s="134"/>
      <c r="D173" s="135"/>
      <c r="E173" s="133" t="s">
        <v>166</v>
      </c>
      <c r="F173" s="131"/>
    </row>
    <row r="174" spans="1:6" ht="15" hidden="1">
      <c r="A174" s="3">
        <v>147</v>
      </c>
      <c r="C174" s="134"/>
      <c r="D174" s="135"/>
      <c r="E174" s="133" t="s">
        <v>167</v>
      </c>
      <c r="F174" s="131"/>
    </row>
    <row r="175" spans="1:6" ht="15" hidden="1">
      <c r="A175" s="3">
        <v>151</v>
      </c>
      <c r="C175" s="134"/>
      <c r="D175" s="135"/>
      <c r="E175" s="133" t="s">
        <v>168</v>
      </c>
      <c r="F175" s="131"/>
    </row>
    <row r="176" spans="3:6" ht="15" hidden="1">
      <c r="C176" s="134"/>
      <c r="D176" s="135"/>
      <c r="E176" s="133" t="s">
        <v>169</v>
      </c>
      <c r="F176" s="131"/>
    </row>
    <row r="177" spans="1:6" ht="15" hidden="1">
      <c r="A177" s="3">
        <v>153</v>
      </c>
      <c r="B177" s="2">
        <v>45</v>
      </c>
      <c r="C177" s="134"/>
      <c r="D177" s="133" t="s">
        <v>170</v>
      </c>
      <c r="E177" s="133"/>
      <c r="F177" s="131"/>
    </row>
    <row r="178" spans="1:6" ht="15" hidden="1">
      <c r="A178" s="3">
        <v>154</v>
      </c>
      <c r="C178" s="134"/>
      <c r="D178" s="135"/>
      <c r="E178" s="133" t="s">
        <v>171</v>
      </c>
      <c r="F178" s="131"/>
    </row>
    <row r="179" spans="1:6" ht="15" hidden="1">
      <c r="A179" s="3">
        <v>155</v>
      </c>
      <c r="C179" s="134"/>
      <c r="D179" s="135"/>
      <c r="E179" s="133" t="s">
        <v>172</v>
      </c>
      <c r="F179" s="131"/>
    </row>
    <row r="180" spans="3:6" ht="15" hidden="1">
      <c r="C180" s="134"/>
      <c r="D180" s="135"/>
      <c r="E180" s="133" t="s">
        <v>173</v>
      </c>
      <c r="F180" s="131"/>
    </row>
    <row r="181" spans="3:6" ht="15" hidden="1">
      <c r="C181" s="134"/>
      <c r="D181" s="135"/>
      <c r="E181" s="133" t="s">
        <v>174</v>
      </c>
      <c r="F181" s="131"/>
    </row>
    <row r="182" spans="1:6" ht="15" hidden="1">
      <c r="A182" s="3">
        <v>156</v>
      </c>
      <c r="C182" s="134"/>
      <c r="D182" s="135"/>
      <c r="E182" s="133" t="s">
        <v>175</v>
      </c>
      <c r="F182" s="131"/>
    </row>
    <row r="183" spans="1:6" ht="15" hidden="1">
      <c r="A183" s="3">
        <v>152</v>
      </c>
      <c r="B183" s="2">
        <v>46</v>
      </c>
      <c r="C183" s="134"/>
      <c r="D183" s="133" t="s">
        <v>176</v>
      </c>
      <c r="E183" s="133"/>
      <c r="F183" s="131"/>
    </row>
    <row r="184" spans="3:6" ht="15" hidden="1">
      <c r="C184" s="134"/>
      <c r="D184" s="133"/>
      <c r="E184" s="133" t="s">
        <v>177</v>
      </c>
      <c r="F184" s="131"/>
    </row>
    <row r="185" spans="3:6" ht="15" hidden="1">
      <c r="C185" s="134"/>
      <c r="D185" s="133"/>
      <c r="E185" s="133" t="s">
        <v>178</v>
      </c>
      <c r="F185" s="131"/>
    </row>
    <row r="186" spans="3:6" ht="15" hidden="1">
      <c r="C186" s="134"/>
      <c r="D186" s="133"/>
      <c r="E186" s="133" t="s">
        <v>179</v>
      </c>
      <c r="F186" s="131"/>
    </row>
    <row r="187" spans="3:6" ht="15" hidden="1">
      <c r="C187" s="134"/>
      <c r="D187" s="133"/>
      <c r="E187" s="133" t="s">
        <v>77</v>
      </c>
      <c r="F187" s="131"/>
    </row>
    <row r="188" spans="3:6" ht="15" hidden="1">
      <c r="C188" s="134"/>
      <c r="D188" s="133"/>
      <c r="E188" s="133" t="s">
        <v>180</v>
      </c>
      <c r="F188" s="131"/>
    </row>
    <row r="189" spans="2:6" ht="15" hidden="1">
      <c r="B189" s="2">
        <v>47</v>
      </c>
      <c r="C189" s="134"/>
      <c r="D189" s="133" t="s">
        <v>181</v>
      </c>
      <c r="E189" s="133"/>
      <c r="F189" s="131"/>
    </row>
    <row r="190" spans="3:6" ht="17.25">
      <c r="C190" s="134"/>
      <c r="D190" s="133"/>
      <c r="E190" s="133" t="s">
        <v>182</v>
      </c>
      <c r="F190" s="137">
        <v>183985.72</v>
      </c>
    </row>
    <row r="191" spans="3:6" ht="15" hidden="1">
      <c r="C191" s="134"/>
      <c r="D191" s="133"/>
      <c r="E191" s="133" t="s">
        <v>183</v>
      </c>
      <c r="F191" s="131"/>
    </row>
    <row r="192" spans="1:6" ht="15" hidden="1">
      <c r="A192" s="3">
        <v>157</v>
      </c>
      <c r="B192" s="2">
        <v>48</v>
      </c>
      <c r="C192" s="134"/>
      <c r="D192" s="133" t="s">
        <v>184</v>
      </c>
      <c r="E192" s="133"/>
      <c r="F192" s="131"/>
    </row>
    <row r="193" spans="1:6" ht="15" hidden="1">
      <c r="A193" s="3">
        <v>158</v>
      </c>
      <c r="C193" s="134"/>
      <c r="D193" s="133"/>
      <c r="E193" s="133" t="s">
        <v>185</v>
      </c>
      <c r="F193" s="131"/>
    </row>
    <row r="194" spans="1:6" ht="15" hidden="1">
      <c r="A194" s="3">
        <v>159</v>
      </c>
      <c r="C194" s="134"/>
      <c r="D194" s="133"/>
      <c r="E194" s="133" t="s">
        <v>186</v>
      </c>
      <c r="F194" s="131"/>
    </row>
    <row r="195" spans="3:6" ht="15" hidden="1">
      <c r="C195" s="134"/>
      <c r="D195" s="133"/>
      <c r="E195" s="133"/>
      <c r="F195" s="131"/>
    </row>
    <row r="196" spans="1:6" ht="17.25">
      <c r="A196" s="3">
        <v>160</v>
      </c>
      <c r="B196" s="2">
        <v>49</v>
      </c>
      <c r="C196" s="132" t="s">
        <v>130</v>
      </c>
      <c r="D196" s="133"/>
      <c r="E196" s="133"/>
      <c r="F196" s="137">
        <f>SUM(F157:F190)</f>
        <v>481851.99</v>
      </c>
    </row>
    <row r="197" spans="1:6" ht="17.25">
      <c r="A197" s="3">
        <v>161</v>
      </c>
      <c r="B197" s="2">
        <v>50</v>
      </c>
      <c r="C197" s="132" t="s">
        <v>275</v>
      </c>
      <c r="D197" s="133"/>
      <c r="E197" s="133"/>
      <c r="F197" s="137">
        <f>+F154-F196</f>
        <v>-445646.77999999997</v>
      </c>
    </row>
    <row r="198" spans="3:6" ht="15" customHeight="1">
      <c r="C198" s="132"/>
      <c r="D198" s="133"/>
      <c r="E198" s="133"/>
      <c r="F198" s="131"/>
    </row>
    <row r="199" spans="1:6" ht="15">
      <c r="A199" s="3">
        <v>162</v>
      </c>
      <c r="B199" s="2">
        <v>51</v>
      </c>
      <c r="C199" s="132" t="s">
        <v>187</v>
      </c>
      <c r="D199" s="133"/>
      <c r="E199" s="133"/>
      <c r="F199" s="131"/>
    </row>
    <row r="200" spans="1:6" ht="15">
      <c r="A200" s="3">
        <v>163</v>
      </c>
      <c r="B200" s="2">
        <v>52</v>
      </c>
      <c r="C200" s="133" t="s">
        <v>8</v>
      </c>
      <c r="D200" s="133"/>
      <c r="E200" s="133"/>
      <c r="F200" s="131">
        <v>0</v>
      </c>
    </row>
    <row r="201" spans="2:6" ht="15" hidden="1">
      <c r="B201" s="2">
        <v>53</v>
      </c>
      <c r="C201" s="133"/>
      <c r="D201" s="133" t="s">
        <v>188</v>
      </c>
      <c r="E201" s="133"/>
      <c r="F201" s="131"/>
    </row>
    <row r="202" spans="3:6" ht="15" hidden="1">
      <c r="C202" s="133"/>
      <c r="D202" s="133"/>
      <c r="E202" s="133" t="s">
        <v>189</v>
      </c>
      <c r="F202" s="131"/>
    </row>
    <row r="203" spans="3:6" ht="15" hidden="1">
      <c r="C203" s="133"/>
      <c r="D203" s="133"/>
      <c r="E203" s="133" t="s">
        <v>190</v>
      </c>
      <c r="F203" s="131"/>
    </row>
    <row r="204" spans="1:6" ht="15" hidden="1">
      <c r="A204" s="3">
        <v>164</v>
      </c>
      <c r="B204" s="2">
        <v>54</v>
      </c>
      <c r="C204" s="134"/>
      <c r="D204" s="133" t="s">
        <v>191</v>
      </c>
      <c r="E204" s="133"/>
      <c r="F204" s="131"/>
    </row>
    <row r="205" spans="1:6" ht="15" hidden="1">
      <c r="A205" s="3">
        <v>166</v>
      </c>
      <c r="C205" s="134"/>
      <c r="D205" s="133"/>
      <c r="E205" s="133" t="s">
        <v>192</v>
      </c>
      <c r="F205" s="131"/>
    </row>
    <row r="206" spans="1:6" ht="15" hidden="1">
      <c r="A206" s="3">
        <v>167</v>
      </c>
      <c r="C206" s="134"/>
      <c r="D206" s="133"/>
      <c r="E206" s="133" t="s">
        <v>193</v>
      </c>
      <c r="F206" s="131"/>
    </row>
    <row r="207" spans="1:6" ht="15" hidden="1">
      <c r="A207" s="3">
        <v>168</v>
      </c>
      <c r="C207" s="134"/>
      <c r="D207" s="133"/>
      <c r="E207" s="133" t="s">
        <v>194</v>
      </c>
      <c r="F207" s="131"/>
    </row>
    <row r="208" spans="1:6" ht="15" hidden="1">
      <c r="A208" s="3">
        <v>169</v>
      </c>
      <c r="B208" s="2">
        <v>55</v>
      </c>
      <c r="C208" s="133" t="s">
        <v>60</v>
      </c>
      <c r="D208" s="133"/>
      <c r="E208" s="133"/>
      <c r="F208" s="131"/>
    </row>
    <row r="209" spans="1:6" ht="17.25">
      <c r="A209" s="3">
        <v>170</v>
      </c>
      <c r="B209" s="2">
        <v>56</v>
      </c>
      <c r="C209" s="133" t="s">
        <v>61</v>
      </c>
      <c r="D209" s="133"/>
      <c r="E209" s="133"/>
      <c r="F209" s="137">
        <v>0</v>
      </c>
    </row>
    <row r="210" spans="1:6" ht="15" hidden="1">
      <c r="A210" s="3">
        <v>171</v>
      </c>
      <c r="B210" s="2">
        <v>57</v>
      </c>
      <c r="C210" s="134"/>
      <c r="D210" s="133" t="s">
        <v>195</v>
      </c>
      <c r="E210" s="133"/>
      <c r="F210" s="131"/>
    </row>
    <row r="211" spans="3:6" ht="15" hidden="1">
      <c r="C211" s="134"/>
      <c r="D211" s="133"/>
      <c r="E211" s="133" t="s">
        <v>196</v>
      </c>
      <c r="F211" s="131"/>
    </row>
    <row r="212" spans="1:6" ht="15" hidden="1">
      <c r="A212" s="3">
        <v>172</v>
      </c>
      <c r="C212" s="134"/>
      <c r="D212" s="135"/>
      <c r="E212" s="133" t="s">
        <v>197</v>
      </c>
      <c r="F212" s="131"/>
    </row>
    <row r="213" spans="3:6" ht="15" hidden="1">
      <c r="C213" s="134"/>
      <c r="D213" s="135"/>
      <c r="E213" s="133" t="s">
        <v>198</v>
      </c>
      <c r="F213" s="131"/>
    </row>
    <row r="214" spans="3:6" ht="15" hidden="1">
      <c r="C214" s="134"/>
      <c r="D214" s="135"/>
      <c r="E214" s="133" t="s">
        <v>199</v>
      </c>
      <c r="F214" s="131"/>
    </row>
    <row r="215" spans="1:6" ht="15" hidden="1">
      <c r="A215" s="3">
        <v>174</v>
      </c>
      <c r="C215" s="134"/>
      <c r="D215" s="135"/>
      <c r="E215" s="133" t="s">
        <v>200</v>
      </c>
      <c r="F215" s="131"/>
    </row>
    <row r="216" spans="2:6" ht="15" hidden="1">
      <c r="B216" s="2">
        <v>58</v>
      </c>
      <c r="C216" s="134"/>
      <c r="D216" s="133" t="s">
        <v>201</v>
      </c>
      <c r="E216" s="133"/>
      <c r="F216" s="131"/>
    </row>
    <row r="217" spans="3:6" ht="15" hidden="1">
      <c r="C217" s="134"/>
      <c r="D217" s="133"/>
      <c r="E217" s="133" t="s">
        <v>202</v>
      </c>
      <c r="F217" s="131"/>
    </row>
    <row r="218" spans="3:6" ht="15" hidden="1">
      <c r="C218" s="134"/>
      <c r="D218" s="133"/>
      <c r="E218" s="133" t="s">
        <v>203</v>
      </c>
      <c r="F218" s="131"/>
    </row>
    <row r="219" spans="1:6" ht="15" hidden="1">
      <c r="A219" s="3">
        <v>175</v>
      </c>
      <c r="B219" s="2">
        <v>59</v>
      </c>
      <c r="C219" s="134"/>
      <c r="D219" s="133" t="s">
        <v>204</v>
      </c>
      <c r="E219" s="133"/>
      <c r="F219" s="131"/>
    </row>
    <row r="220" spans="1:6" ht="15" hidden="1">
      <c r="A220" s="3">
        <v>176</v>
      </c>
      <c r="B220" s="2">
        <v>60</v>
      </c>
      <c r="C220" s="133" t="s">
        <v>130</v>
      </c>
      <c r="D220" s="133"/>
      <c r="E220" s="133"/>
      <c r="F220" s="131"/>
    </row>
    <row r="221" spans="1:6" ht="17.25">
      <c r="A221" s="3">
        <v>177</v>
      </c>
      <c r="B221" s="2">
        <v>61</v>
      </c>
      <c r="C221" s="133" t="s">
        <v>276</v>
      </c>
      <c r="D221" s="133"/>
      <c r="E221" s="133"/>
      <c r="F221" s="137">
        <f>+F200-F209</f>
        <v>0</v>
      </c>
    </row>
    <row r="222" spans="2:6" ht="15" hidden="1">
      <c r="B222" s="2">
        <v>62</v>
      </c>
      <c r="C222" s="130" t="s">
        <v>205</v>
      </c>
      <c r="D222" s="133"/>
      <c r="E222" s="133"/>
      <c r="F222" s="131"/>
    </row>
    <row r="223" spans="3:6" ht="13.5" customHeight="1">
      <c r="C223" s="130"/>
      <c r="D223" s="133"/>
      <c r="E223" s="133"/>
      <c r="F223" s="131"/>
    </row>
    <row r="224" spans="1:6" s="7" customFormat="1" ht="15">
      <c r="A224" s="7">
        <v>178</v>
      </c>
      <c r="B224" s="8">
        <v>63</v>
      </c>
      <c r="C224" s="132" t="s">
        <v>277</v>
      </c>
      <c r="D224" s="132"/>
      <c r="E224" s="132"/>
      <c r="F224" s="139">
        <f>F221+F197+F133</f>
        <v>-2819258.2129999683</v>
      </c>
    </row>
    <row r="225" spans="1:6" ht="17.25">
      <c r="A225" s="3">
        <v>179</v>
      </c>
      <c r="B225" s="2">
        <v>64</v>
      </c>
      <c r="C225" s="132" t="s">
        <v>278</v>
      </c>
      <c r="D225" s="133"/>
      <c r="E225" s="133"/>
      <c r="F225" s="137">
        <v>5690581.37</v>
      </c>
    </row>
    <row r="226" spans="1:6" ht="17.25">
      <c r="A226" s="3">
        <v>180</v>
      </c>
      <c r="B226" s="2">
        <v>65</v>
      </c>
      <c r="C226" s="132" t="s">
        <v>279</v>
      </c>
      <c r="D226" s="133"/>
      <c r="E226" s="133"/>
      <c r="F226" s="142">
        <f>+F225+F224</f>
        <v>2871323.157000032</v>
      </c>
    </row>
    <row r="227" spans="3:6" ht="15">
      <c r="C227" s="134"/>
      <c r="D227" s="133"/>
      <c r="E227" s="133"/>
      <c r="F227" s="143" t="s">
        <v>265</v>
      </c>
    </row>
    <row r="228" spans="3:6" ht="15">
      <c r="C228" s="134"/>
      <c r="D228" s="133"/>
      <c r="E228" s="133"/>
      <c r="F228" s="131"/>
    </row>
    <row r="229" spans="3:6" ht="15">
      <c r="C229" s="134"/>
      <c r="D229" s="133"/>
      <c r="E229" s="133"/>
      <c r="F229" s="131"/>
    </row>
    <row r="230" spans="3:6" ht="15">
      <c r="C230" s="134"/>
      <c r="D230" s="133"/>
      <c r="E230" s="133"/>
      <c r="F230" s="131"/>
    </row>
    <row r="231" spans="3:6" ht="15">
      <c r="C231" s="134"/>
      <c r="D231" s="133"/>
      <c r="E231" s="133"/>
      <c r="F231" s="131"/>
    </row>
    <row r="232" spans="3:6" ht="15">
      <c r="C232" s="134"/>
      <c r="D232" s="133"/>
      <c r="E232" s="133"/>
      <c r="F232" s="131"/>
    </row>
    <row r="233" spans="3:6" ht="15">
      <c r="C233" s="134"/>
      <c r="D233" s="133"/>
      <c r="E233" s="133"/>
      <c r="F233" s="131"/>
    </row>
    <row r="234" spans="3:6" ht="15">
      <c r="C234" s="134"/>
      <c r="D234" s="133"/>
      <c r="E234" s="133"/>
      <c r="F234" s="131"/>
    </row>
    <row r="235" spans="3:6" ht="15">
      <c r="C235" s="134"/>
      <c r="D235" s="133"/>
      <c r="E235" s="133"/>
      <c r="F235" s="131"/>
    </row>
    <row r="236" spans="3:6" ht="15">
      <c r="C236" s="134"/>
      <c r="D236" s="133"/>
      <c r="E236" s="133"/>
      <c r="F236" s="131"/>
    </row>
    <row r="237" spans="3:6" ht="15">
      <c r="C237" s="134"/>
      <c r="D237" s="133"/>
      <c r="E237" s="133"/>
      <c r="F237" s="131"/>
    </row>
    <row r="238" spans="3:6" ht="15">
      <c r="C238" s="134"/>
      <c r="D238" s="133"/>
      <c r="E238" s="133"/>
      <c r="F238" s="131"/>
    </row>
    <row r="239" spans="3:6" ht="15">
      <c r="C239" s="134"/>
      <c r="D239" s="133"/>
      <c r="E239" s="133"/>
      <c r="F239" s="131"/>
    </row>
    <row r="240" spans="3:6" ht="15">
      <c r="C240" s="134"/>
      <c r="D240" s="133"/>
      <c r="E240" s="133"/>
      <c r="F240" s="131"/>
    </row>
    <row r="241" spans="3:6" ht="15">
      <c r="C241" s="134"/>
      <c r="D241" s="133"/>
      <c r="E241" s="133"/>
      <c r="F241" s="131"/>
    </row>
    <row r="242" spans="3:6" ht="15">
      <c r="C242" s="134"/>
      <c r="D242" s="133"/>
      <c r="E242" s="133"/>
      <c r="F242" s="131"/>
    </row>
    <row r="243" spans="3:6" ht="15">
      <c r="C243" s="134"/>
      <c r="D243" s="133"/>
      <c r="E243" s="133"/>
      <c r="F243" s="131"/>
    </row>
  </sheetData>
  <sheetProtection password="F5DC" sheet="1" objects="1" scenarios="1" selectLockedCells="1" selectUnlockedCells="1"/>
  <mergeCells count="5">
    <mergeCell ref="C5:E5"/>
    <mergeCell ref="C1:F1"/>
    <mergeCell ref="C2:F2"/>
    <mergeCell ref="C3:F3"/>
    <mergeCell ref="C4:F4"/>
  </mergeCells>
  <printOptions horizontalCentered="1"/>
  <pageMargins left="1.5" right="1" top="1" bottom="1" header="0.5" footer="0.5"/>
  <pageSetup firstPageNumber="7" useFirstPageNumber="1" horizontalDpi="600" verticalDpi="600" orientation="portrait" scale="88" r:id="rId1"/>
  <headerFooter>
    <oddFooter>&amp;C&amp;P</oddFooter>
  </headerFooter>
  <rowBreaks count="1" manualBreakCount="1">
    <brk id="134" min="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Statements</dc:title>
  <dc:subject/>
  <dc:creator>COA - Senate Electoral Tribunal</dc:creator>
  <cp:keywords/>
  <dc:description/>
  <cp:lastModifiedBy>COA</cp:lastModifiedBy>
  <cp:lastPrinted>2015-07-03T06:31:46Z</cp:lastPrinted>
  <dcterms:created xsi:type="dcterms:W3CDTF">2015-06-24T08:09:19Z</dcterms:created>
  <dcterms:modified xsi:type="dcterms:W3CDTF">2015-07-03T06:31:56Z</dcterms:modified>
  <cp:category/>
  <cp:version/>
  <cp:contentType/>
  <cp:contentStatus/>
</cp:coreProperties>
</file>